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filterPrivacy="1" codeName="ThisWorkbook"/>
  <xr:revisionPtr revIDLastSave="0" documentId="13_ncr:1_{AE55F6D0-D28F-402F-B2E1-F7C90951DF13}" xr6:coauthVersionLast="45" xr6:coauthVersionMax="45" xr10:uidLastSave="{00000000-0000-0000-0000-000000000000}"/>
  <bookViews>
    <workbookView xWindow="-1935" yWindow="-16320" windowWidth="29040" windowHeight="15840" tabRatio="415" xr2:uid="{00000000-000D-0000-FFFF-FFFF00000000}"/>
  </bookViews>
  <sheets>
    <sheet name="Gantt" sheetId="11" r:id="rId1"/>
    <sheet name="About" sheetId="12" r:id="rId2"/>
  </sheets>
  <definedNames>
    <definedName name="_xlnm.Print_Titles" localSheetId="0">Gantt!$4:$7</definedName>
    <definedName name="Project_Start">Gantt!$F$3</definedName>
    <definedName name="Scrolling_Increment">Gantt!$F$4</definedName>
    <definedName name="Today" localSheetId="0">TODAY()</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1" i="11" l="1"/>
  <c r="F10" i="11"/>
  <c r="F12" i="11" l="1"/>
  <c r="F16" i="11"/>
  <c r="F14" i="11"/>
  <c r="F26" i="11" s="1"/>
  <c r="F13" i="11"/>
  <c r="F17" i="11" l="1"/>
  <c r="F18" i="11" l="1"/>
  <c r="F19" i="11" s="1"/>
  <c r="F20" i="11" s="1"/>
  <c r="F25" i="11" l="1"/>
  <c r="F22" i="11"/>
  <c r="F23" i="11" l="1"/>
  <c r="F24" i="11" l="1"/>
  <c r="F3" i="11" s="1"/>
  <c r="I5" i="11" s="1"/>
  <c r="I17" i="11" l="1"/>
  <c r="I14" i="11"/>
  <c r="I9" i="11"/>
  <c r="I15" i="11"/>
  <c r="I7" i="11"/>
  <c r="I4" i="11"/>
  <c r="I21" i="11"/>
  <c r="I19" i="11"/>
  <c r="I11" i="11"/>
  <c r="I13" i="11"/>
  <c r="I27" i="11"/>
  <c r="I18" i="11"/>
  <c r="I16" i="11"/>
  <c r="J5" i="11"/>
  <c r="J26" i="11" s="1"/>
  <c r="I20" i="11"/>
  <c r="I22" i="11"/>
  <c r="I12" i="11"/>
  <c r="I10" i="11"/>
  <c r="I23" i="11"/>
  <c r="I24" i="11"/>
  <c r="I25" i="11"/>
  <c r="I26" i="11"/>
  <c r="J25" i="11" l="1"/>
  <c r="J14" i="11"/>
  <c r="J21" i="11"/>
  <c r="J22" i="11"/>
  <c r="K5" i="11"/>
  <c r="J16" i="11"/>
  <c r="J27" i="11"/>
  <c r="J9" i="11"/>
  <c r="J11" i="11"/>
  <c r="J13" i="11"/>
  <c r="J20" i="11"/>
  <c r="J12" i="11"/>
  <c r="J7" i="11"/>
  <c r="J10" i="11"/>
  <c r="J18" i="11"/>
  <c r="J19" i="11"/>
  <c r="J17" i="11"/>
  <c r="J15" i="11"/>
  <c r="J23" i="11"/>
  <c r="J24" i="11"/>
  <c r="K19" i="11" l="1"/>
  <c r="K15" i="11"/>
  <c r="K10" i="11"/>
  <c r="K20" i="11"/>
  <c r="K22" i="11"/>
  <c r="K14" i="11"/>
  <c r="K23" i="11"/>
  <c r="K9" i="11"/>
  <c r="K21" i="11"/>
  <c r="K12" i="11"/>
  <c r="K17" i="11"/>
  <c r="K13" i="11"/>
  <c r="K7" i="11"/>
  <c r="L5" i="11"/>
  <c r="K18" i="11"/>
  <c r="K11" i="11"/>
  <c r="K16" i="11"/>
  <c r="K27" i="11"/>
  <c r="K24" i="11"/>
  <c r="K25" i="11"/>
  <c r="K26" i="11"/>
  <c r="L20" i="11" l="1"/>
  <c r="L18" i="11"/>
  <c r="L24" i="11"/>
  <c r="L15" i="11"/>
  <c r="L10" i="11"/>
  <c r="L23" i="11"/>
  <c r="L13" i="11"/>
  <c r="L27" i="11"/>
  <c r="L17" i="11"/>
  <c r="L19" i="11"/>
  <c r="L12" i="11"/>
  <c r="L11" i="11"/>
  <c r="L9" i="11"/>
  <c r="L7" i="11"/>
  <c r="L22" i="11"/>
  <c r="L16" i="11"/>
  <c r="L21" i="11"/>
  <c r="M5" i="11"/>
  <c r="L14" i="11"/>
  <c r="L26" i="11"/>
  <c r="L25" i="11"/>
  <c r="M22" i="11" l="1"/>
  <c r="M17" i="11"/>
  <c r="M24" i="11"/>
  <c r="M21" i="11"/>
  <c r="M20" i="11"/>
  <c r="M12" i="11"/>
  <c r="M10" i="11"/>
  <c r="M26" i="11"/>
  <c r="M9" i="11"/>
  <c r="M16" i="11"/>
  <c r="M7" i="11"/>
  <c r="M15" i="11"/>
  <c r="M23" i="11"/>
  <c r="N5" i="11"/>
  <c r="M25" i="11"/>
  <c r="M11" i="11"/>
  <c r="M19" i="11"/>
  <c r="M18" i="11"/>
  <c r="M14" i="11"/>
  <c r="M27" i="11"/>
  <c r="M13" i="11"/>
  <c r="N25" i="11" l="1"/>
  <c r="N11" i="11"/>
  <c r="N10" i="11"/>
  <c r="N26" i="11"/>
  <c r="N12" i="11"/>
  <c r="N16" i="11"/>
  <c r="N23" i="11"/>
  <c r="N7" i="11"/>
  <c r="N24" i="11"/>
  <c r="N13" i="11"/>
  <c r="N9" i="11"/>
  <c r="N14" i="11"/>
  <c r="N21" i="11"/>
  <c r="N17" i="11"/>
  <c r="O5" i="11"/>
  <c r="N19" i="11"/>
  <c r="N15" i="11"/>
  <c r="N18" i="11"/>
  <c r="N27" i="11"/>
  <c r="N20" i="11"/>
  <c r="N22" i="11"/>
  <c r="O13" i="11" l="1"/>
  <c r="O14" i="11"/>
  <c r="O23" i="11"/>
  <c r="O11" i="11"/>
  <c r="O7" i="11"/>
  <c r="O9" i="11"/>
  <c r="O15" i="11"/>
  <c r="O22" i="11"/>
  <c r="O25" i="11"/>
  <c r="O21" i="11"/>
  <c r="O18" i="11"/>
  <c r="O10" i="11"/>
  <c r="O20" i="11"/>
  <c r="O24" i="11"/>
  <c r="O16" i="11"/>
  <c r="O27" i="11"/>
  <c r="O19" i="11"/>
  <c r="O12" i="11"/>
  <c r="O17" i="11"/>
  <c r="O26" i="11"/>
  <c r="P5" i="11"/>
  <c r="P17" i="11" l="1"/>
  <c r="P26" i="11"/>
  <c r="P27" i="11"/>
  <c r="P19" i="11"/>
  <c r="P12" i="11"/>
  <c r="Q5" i="11"/>
  <c r="P20" i="11"/>
  <c r="P21" i="11"/>
  <c r="P7" i="11"/>
  <c r="P25" i="11"/>
  <c r="P10" i="11"/>
  <c r="P11" i="11"/>
  <c r="P4" i="11"/>
  <c r="P13" i="11"/>
  <c r="P15" i="11"/>
  <c r="P9" i="11"/>
  <c r="P16" i="11"/>
  <c r="P18" i="11"/>
  <c r="P23" i="11"/>
  <c r="P14" i="11"/>
  <c r="P24" i="11"/>
  <c r="P22" i="11"/>
  <c r="Q23" i="11" l="1"/>
  <c r="Q11" i="11"/>
  <c r="Q16" i="11"/>
  <c r="Q17" i="11"/>
  <c r="Q12" i="11"/>
  <c r="Q9" i="11"/>
  <c r="Q24" i="11"/>
  <c r="Q19" i="11"/>
  <c r="Q20" i="11"/>
  <c r="Q14" i="11"/>
  <c r="Q15" i="11"/>
  <c r="Q13" i="11"/>
  <c r="Q27" i="11"/>
  <c r="Q18" i="11"/>
  <c r="Q7" i="11"/>
  <c r="Q21" i="11"/>
  <c r="Q25" i="11"/>
  <c r="Q22" i="11"/>
  <c r="Q10" i="11"/>
  <c r="Q26" i="11"/>
  <c r="R5" i="11"/>
  <c r="R16" i="11" l="1"/>
  <c r="R23" i="11"/>
  <c r="R9" i="11"/>
  <c r="R18" i="11"/>
  <c r="R12" i="11"/>
  <c r="R11" i="11"/>
  <c r="R19" i="11"/>
  <c r="R13" i="11"/>
  <c r="R24" i="11"/>
  <c r="R10" i="11"/>
  <c r="R15" i="11"/>
  <c r="R20" i="11"/>
  <c r="R17" i="11"/>
  <c r="R25" i="11"/>
  <c r="R22" i="11"/>
  <c r="R7" i="11"/>
  <c r="R27" i="11"/>
  <c r="R14" i="11"/>
  <c r="R21" i="11"/>
  <c r="R26" i="11"/>
  <c r="S5" i="11"/>
  <c r="S16" i="11" l="1"/>
  <c r="S24" i="11"/>
  <c r="S21" i="11"/>
  <c r="S19" i="11"/>
  <c r="S15" i="11"/>
  <c r="S10" i="11"/>
  <c r="S12" i="11"/>
  <c r="T5" i="11"/>
  <c r="S7" i="11"/>
  <c r="S14" i="11"/>
  <c r="S18" i="11"/>
  <c r="S9" i="11"/>
  <c r="S17" i="11"/>
  <c r="S11" i="11"/>
  <c r="S20" i="11"/>
  <c r="S13" i="11"/>
  <c r="S22" i="11"/>
  <c r="S25" i="11"/>
  <c r="S23" i="11"/>
  <c r="S27" i="11"/>
  <c r="S26" i="11"/>
  <c r="T11" i="11" l="1"/>
  <c r="T18" i="11"/>
  <c r="T12" i="11"/>
  <c r="T17" i="11"/>
  <c r="T9" i="11"/>
  <c r="U5" i="11"/>
  <c r="T13" i="11"/>
  <c r="T24" i="11"/>
  <c r="T19" i="11"/>
  <c r="T21" i="11"/>
  <c r="T20" i="11"/>
  <c r="T25" i="11"/>
  <c r="T16" i="11"/>
  <c r="T27" i="11"/>
  <c r="T14" i="11"/>
  <c r="T23" i="11"/>
  <c r="T26" i="11"/>
  <c r="T22" i="11"/>
  <c r="T15" i="11"/>
  <c r="T10" i="11"/>
  <c r="T7" i="11"/>
  <c r="U16" i="11" l="1"/>
  <c r="U24" i="11"/>
  <c r="U10" i="11"/>
  <c r="U7" i="11"/>
  <c r="U23" i="11"/>
  <c r="U11" i="11"/>
  <c r="U21" i="11"/>
  <c r="U9" i="11"/>
  <c r="U15" i="11"/>
  <c r="U22" i="11"/>
  <c r="V5" i="11"/>
  <c r="U12" i="11"/>
  <c r="U17" i="11"/>
  <c r="U18" i="11"/>
  <c r="U14" i="11"/>
  <c r="U27" i="11"/>
  <c r="U19" i="11"/>
  <c r="U26" i="11"/>
  <c r="U25" i="11"/>
  <c r="U20" i="11"/>
  <c r="U13" i="11"/>
  <c r="V15" i="11" l="1"/>
  <c r="V18" i="11"/>
  <c r="V23" i="11"/>
  <c r="V7" i="11"/>
  <c r="V11" i="11"/>
  <c r="W5" i="11"/>
  <c r="V16" i="11"/>
  <c r="V24" i="11"/>
  <c r="V25" i="11"/>
  <c r="V12" i="11"/>
  <c r="V17" i="11"/>
  <c r="V14" i="11"/>
  <c r="V13" i="11"/>
  <c r="V19" i="11"/>
  <c r="V26" i="11"/>
  <c r="V10" i="11"/>
  <c r="V27" i="11"/>
  <c r="V20" i="11"/>
  <c r="V9" i="11"/>
  <c r="V22" i="11"/>
  <c r="V21" i="11"/>
  <c r="W17" i="11" l="1"/>
  <c r="W22" i="11"/>
  <c r="W21" i="11"/>
  <c r="W16" i="11"/>
  <c r="W18" i="11"/>
  <c r="X5" i="11"/>
  <c r="W26" i="11"/>
  <c r="W10" i="11"/>
  <c r="W13" i="11"/>
  <c r="W4" i="11"/>
  <c r="W11" i="11"/>
  <c r="W14" i="11"/>
  <c r="W12" i="11"/>
  <c r="W9" i="11"/>
  <c r="W19" i="11"/>
  <c r="W25" i="11"/>
  <c r="W23" i="11"/>
  <c r="W15" i="11"/>
  <c r="W27" i="11"/>
  <c r="W7" i="11"/>
  <c r="W20" i="11"/>
  <c r="W24" i="11"/>
  <c r="X22" i="11" l="1"/>
  <c r="X15" i="11"/>
  <c r="X16" i="11"/>
  <c r="X24" i="11"/>
  <c r="X26" i="11"/>
  <c r="X21" i="11"/>
  <c r="X23" i="11"/>
  <c r="X11" i="11"/>
  <c r="Y5" i="11"/>
  <c r="X19" i="11"/>
  <c r="X10" i="11"/>
  <c r="X17" i="11"/>
  <c r="X25" i="11"/>
  <c r="X27" i="11"/>
  <c r="X7" i="11"/>
  <c r="X18" i="11"/>
  <c r="X20" i="11"/>
  <c r="X13" i="11"/>
  <c r="X9" i="11"/>
  <c r="X12" i="11"/>
  <c r="X14" i="11"/>
  <c r="Y19" i="11" l="1"/>
  <c r="Y10" i="11"/>
  <c r="Y14" i="11"/>
  <c r="Y21" i="11"/>
  <c r="Y20" i="11"/>
  <c r="Y15" i="11"/>
  <c r="Y17" i="11"/>
  <c r="Y13" i="11"/>
  <c r="Y22" i="11"/>
  <c r="Z5" i="11"/>
  <c r="Y11" i="11"/>
  <c r="Y12" i="11"/>
  <c r="Y25" i="11"/>
  <c r="Y27" i="11"/>
  <c r="Y16" i="11"/>
  <c r="Y9" i="11"/>
  <c r="Y24" i="11"/>
  <c r="Y23" i="11"/>
  <c r="Y26" i="11"/>
  <c r="Y7" i="11"/>
  <c r="Y18" i="11"/>
  <c r="Z11" i="11" l="1"/>
  <c r="Z24" i="11"/>
  <c r="Z16" i="11"/>
  <c r="Z17" i="11"/>
  <c r="Z7" i="11"/>
  <c r="Z18" i="11"/>
  <c r="Z10" i="11"/>
  <c r="Z22" i="11"/>
  <c r="Z26" i="11"/>
  <c r="Z9" i="11"/>
  <c r="Z25" i="11"/>
  <c r="Z21" i="11"/>
  <c r="Z23" i="11"/>
  <c r="Z19" i="11"/>
  <c r="Z20" i="11"/>
  <c r="Z27" i="11"/>
  <c r="Z15" i="11"/>
  <c r="Z13" i="11"/>
  <c r="Z12" i="11"/>
  <c r="Z14" i="11"/>
  <c r="AA5" i="11"/>
  <c r="AA21" i="11" l="1"/>
  <c r="AA26" i="11"/>
  <c r="AA11" i="11"/>
  <c r="AA10" i="11"/>
  <c r="AA22" i="11"/>
  <c r="AB5" i="11"/>
  <c r="AA18" i="11"/>
  <c r="AA13" i="11"/>
  <c r="AA12" i="11"/>
  <c r="AA24" i="11"/>
  <c r="AA23" i="11"/>
  <c r="AA9" i="11"/>
  <c r="AA17" i="11"/>
  <c r="AA15" i="11"/>
  <c r="AA25" i="11"/>
  <c r="AA7" i="11"/>
  <c r="AA14" i="11"/>
  <c r="AA16" i="11"/>
  <c r="AA27" i="11"/>
  <c r="AA20" i="11"/>
  <c r="AA19" i="11"/>
  <c r="AB25" i="11" l="1"/>
  <c r="AB10" i="11"/>
  <c r="AB11" i="11"/>
  <c r="AB7" i="11"/>
  <c r="AB13" i="11"/>
  <c r="AB12" i="11"/>
  <c r="AB22" i="11"/>
  <c r="AB18" i="11"/>
  <c r="AB21" i="11"/>
  <c r="AB14" i="11"/>
  <c r="AB16" i="11"/>
  <c r="AB9" i="11"/>
  <c r="AB15" i="11"/>
  <c r="AB23" i="11"/>
  <c r="AB27" i="11"/>
  <c r="AB26" i="11"/>
  <c r="AB17" i="11"/>
  <c r="AB24" i="11"/>
  <c r="AB19" i="11"/>
  <c r="AB20" i="11"/>
  <c r="AC5" i="11"/>
  <c r="AC18" i="11" l="1"/>
  <c r="AC19" i="11"/>
  <c r="AC24" i="11"/>
  <c r="AC9" i="11"/>
  <c r="AC12" i="11"/>
  <c r="AC27" i="11"/>
  <c r="AC11" i="11"/>
  <c r="AC13" i="11"/>
  <c r="AC14" i="11"/>
  <c r="AC17" i="11"/>
  <c r="AD5" i="11"/>
  <c r="AC7" i="11"/>
  <c r="AC10" i="11"/>
  <c r="AC21" i="11"/>
  <c r="AC23" i="11"/>
  <c r="AC22" i="11"/>
  <c r="AC16" i="11"/>
  <c r="AC15" i="11"/>
  <c r="AC26" i="11"/>
  <c r="AC20" i="11"/>
  <c r="AC25" i="11"/>
  <c r="AD15" i="11" l="1"/>
  <c r="AD4" i="11"/>
  <c r="AD20" i="11"/>
  <c r="AD23" i="11"/>
  <c r="AD10" i="11"/>
  <c r="AD25" i="11"/>
  <c r="AD24" i="11"/>
  <c r="AD11" i="11"/>
  <c r="AD13" i="11"/>
  <c r="AD19" i="11"/>
  <c r="AE5" i="11"/>
  <c r="AD17" i="11"/>
  <c r="AD16" i="11"/>
  <c r="AD26" i="11"/>
  <c r="AD14" i="11"/>
  <c r="AD18" i="11"/>
  <c r="AD7" i="11"/>
  <c r="AD27" i="11"/>
  <c r="AD21" i="11"/>
  <c r="AD9" i="11"/>
  <c r="AD22" i="11"/>
  <c r="AD12" i="11"/>
  <c r="AE11" i="11" l="1"/>
  <c r="AE9" i="11"/>
  <c r="AE22" i="11"/>
  <c r="AE12" i="11"/>
  <c r="AE26" i="11"/>
  <c r="AE25" i="11"/>
  <c r="AE16" i="11"/>
  <c r="AE7" i="11"/>
  <c r="AE15" i="11"/>
  <c r="AE24" i="11"/>
  <c r="AE27" i="11"/>
  <c r="AE23" i="11"/>
  <c r="AE18" i="11"/>
  <c r="AE14" i="11"/>
  <c r="AE20" i="11"/>
  <c r="AE19" i="11"/>
  <c r="AE21" i="11"/>
  <c r="AF5" i="11"/>
  <c r="AE13" i="11"/>
  <c r="AE10" i="11"/>
  <c r="AE17" i="11"/>
  <c r="AF7" i="11" l="1"/>
  <c r="AF18" i="11"/>
  <c r="AF11" i="11"/>
  <c r="AF16" i="11"/>
  <c r="AF17" i="11"/>
  <c r="AF24" i="11"/>
  <c r="AF26" i="11"/>
  <c r="AF23" i="11"/>
  <c r="AF22" i="11"/>
  <c r="AF25" i="11"/>
  <c r="AF15" i="11"/>
  <c r="AF19" i="11"/>
  <c r="AF10" i="11"/>
  <c r="AF20" i="11"/>
  <c r="AF27" i="11"/>
  <c r="AF12" i="11"/>
  <c r="AF21" i="11"/>
  <c r="AF14" i="11"/>
  <c r="AF13" i="11"/>
  <c r="AF9" i="11"/>
  <c r="AG5" i="11"/>
  <c r="AG20" i="11" l="1"/>
  <c r="AG14" i="11"/>
  <c r="AG25" i="11"/>
  <c r="AG26" i="11"/>
  <c r="AG23" i="11"/>
  <c r="AG9" i="11"/>
  <c r="AG15" i="11"/>
  <c r="AG22" i="11"/>
  <c r="AG11" i="11"/>
  <c r="AG21" i="11"/>
  <c r="AG7" i="11"/>
  <c r="AG17" i="11"/>
  <c r="AG24" i="11"/>
  <c r="AG16" i="11"/>
  <c r="AG10" i="11"/>
  <c r="AG19" i="11"/>
  <c r="AH5" i="11"/>
  <c r="AG27" i="11"/>
  <c r="AG18" i="11"/>
  <c r="AG13" i="11"/>
  <c r="AG12" i="11"/>
  <c r="AH22" i="11" l="1"/>
  <c r="AH21" i="11"/>
  <c r="AH7" i="11"/>
  <c r="AH25" i="11"/>
  <c r="AH15" i="11"/>
  <c r="AH14" i="11"/>
  <c r="AH11" i="11"/>
  <c r="AH19" i="11"/>
  <c r="AH12" i="11"/>
  <c r="AH9" i="11"/>
  <c r="AH20" i="11"/>
  <c r="AI5" i="11"/>
  <c r="AH24" i="11"/>
  <c r="AH10" i="11"/>
  <c r="AH23" i="11"/>
  <c r="AH13" i="11"/>
  <c r="AH17" i="11"/>
  <c r="AH27" i="11"/>
  <c r="AH18" i="11"/>
  <c r="AH16" i="11"/>
  <c r="AH26" i="11"/>
  <c r="AI20" i="11" l="1"/>
  <c r="AI13" i="11"/>
  <c r="AI23" i="11"/>
  <c r="AI11" i="11"/>
  <c r="AI18" i="11"/>
  <c r="AJ5" i="11"/>
  <c r="AI22" i="11"/>
  <c r="AI7" i="11"/>
  <c r="AI9" i="11"/>
  <c r="AI19" i="11"/>
  <c r="AI26" i="11"/>
  <c r="AI21" i="11"/>
  <c r="AI15" i="11"/>
  <c r="AI27" i="11"/>
  <c r="AI16" i="11"/>
  <c r="AI17" i="11"/>
  <c r="AI14" i="11"/>
  <c r="AI10" i="11"/>
  <c r="AI25" i="11"/>
  <c r="AI12" i="11"/>
  <c r="AI24" i="11"/>
  <c r="AJ20" i="11" l="1"/>
  <c r="AJ22" i="11"/>
  <c r="AJ10" i="11"/>
  <c r="AJ24" i="11"/>
  <c r="AJ25" i="11"/>
  <c r="AJ14" i="11"/>
  <c r="AJ7" i="11"/>
  <c r="AJ12" i="11"/>
  <c r="AJ16" i="11"/>
  <c r="AJ17" i="11"/>
  <c r="AJ21" i="11"/>
  <c r="AJ18" i="11"/>
  <c r="AJ26" i="11"/>
  <c r="AK5" i="11"/>
  <c r="AJ15" i="11"/>
  <c r="AJ27" i="11"/>
  <c r="AJ19" i="11"/>
  <c r="AJ9" i="11"/>
  <c r="AJ13" i="11"/>
  <c r="AJ11" i="11"/>
  <c r="AJ23" i="11"/>
  <c r="AK7" i="11" l="1"/>
  <c r="AK12" i="11"/>
  <c r="AK4" i="11"/>
  <c r="AK17" i="11"/>
  <c r="AK13" i="11"/>
  <c r="AK10" i="11"/>
  <c r="AK15" i="11"/>
  <c r="AK18" i="11"/>
  <c r="AK19" i="11"/>
  <c r="AK21" i="11"/>
  <c r="AK27" i="11"/>
  <c r="AK20" i="11"/>
  <c r="AK23" i="11"/>
  <c r="AK14" i="11"/>
  <c r="AK11" i="11"/>
  <c r="AK24" i="11"/>
  <c r="AK16" i="11"/>
  <c r="AK26" i="11"/>
  <c r="AK9" i="11"/>
  <c r="AK25" i="11"/>
  <c r="AK22" i="11"/>
  <c r="AL5" i="11"/>
  <c r="AL27" i="11" l="1"/>
  <c r="AL18" i="11"/>
  <c r="AL19" i="11"/>
  <c r="AL23" i="11"/>
  <c r="AL12" i="11"/>
  <c r="AL11" i="11"/>
  <c r="AL7" i="11"/>
  <c r="AL26" i="11"/>
  <c r="AL22" i="11"/>
  <c r="AL17" i="11"/>
  <c r="AM5" i="11"/>
  <c r="AL14" i="11"/>
  <c r="AL13" i="11"/>
  <c r="AL21" i="11"/>
  <c r="AL24" i="11"/>
  <c r="AL10" i="11"/>
  <c r="AL9" i="11"/>
  <c r="AL25" i="11"/>
  <c r="AL20" i="11"/>
  <c r="AL15" i="11"/>
  <c r="AL16" i="11"/>
  <c r="AM14" i="11" l="1"/>
  <c r="AM10" i="11"/>
  <c r="AM25" i="11"/>
  <c r="AM24" i="11"/>
  <c r="AM26" i="11"/>
  <c r="AM17" i="11"/>
  <c r="AM7" i="11"/>
  <c r="AM11" i="11"/>
  <c r="AM22" i="11"/>
  <c r="AM19" i="11"/>
  <c r="AM21" i="11"/>
  <c r="AN5" i="11"/>
  <c r="AM18" i="11"/>
  <c r="AM20" i="11"/>
  <c r="AM15" i="11"/>
  <c r="AM16" i="11"/>
  <c r="AM9" i="11"/>
  <c r="AM23" i="11"/>
  <c r="AM12" i="11"/>
  <c r="AM27" i="11"/>
  <c r="AM13" i="11"/>
  <c r="AN21" i="11" l="1"/>
  <c r="AN10" i="11"/>
  <c r="AN24" i="11"/>
  <c r="AN14" i="11"/>
  <c r="AO5" i="11"/>
  <c r="AN7" i="11"/>
  <c r="AN11" i="11"/>
  <c r="AN18" i="11"/>
  <c r="AN19" i="11"/>
  <c r="AN26" i="11"/>
  <c r="AN25" i="11"/>
  <c r="AN16" i="11"/>
  <c r="AN20" i="11"/>
  <c r="AN13" i="11"/>
  <c r="AN23" i="11"/>
  <c r="AN9" i="11"/>
  <c r="AN27" i="11"/>
  <c r="AN22" i="11"/>
  <c r="AN12" i="11"/>
  <c r="AN15" i="11"/>
  <c r="AN17" i="11"/>
  <c r="AO18" i="11" l="1"/>
  <c r="AO14" i="11"/>
  <c r="AO9" i="11"/>
  <c r="AO20" i="11"/>
  <c r="AO22" i="11"/>
  <c r="AO7" i="11"/>
  <c r="AO21" i="11"/>
  <c r="AO16" i="11"/>
  <c r="AO11" i="11"/>
  <c r="AO13" i="11"/>
  <c r="AP5" i="11"/>
  <c r="AO19" i="11"/>
  <c r="AO10" i="11"/>
  <c r="AO27" i="11"/>
  <c r="AO26" i="11"/>
  <c r="AO23" i="11"/>
  <c r="AO12" i="11"/>
  <c r="AO17" i="11"/>
  <c r="AO25" i="11"/>
  <c r="AO24" i="11"/>
  <c r="AO15" i="11"/>
  <c r="AP11" i="11" l="1"/>
  <c r="AP10" i="11"/>
  <c r="AP9" i="11"/>
  <c r="AP22" i="11"/>
  <c r="AP13" i="11"/>
  <c r="AP7" i="11"/>
  <c r="AP26" i="11"/>
  <c r="AP16" i="11"/>
  <c r="AP17" i="11"/>
  <c r="AP23" i="11"/>
  <c r="AP12" i="11"/>
  <c r="AP21" i="11"/>
  <c r="AP25" i="11"/>
  <c r="AP14" i="11"/>
  <c r="AP27" i="11"/>
  <c r="AP15" i="11"/>
  <c r="AP18" i="11"/>
  <c r="AQ5" i="11"/>
  <c r="AP20" i="11"/>
  <c r="AP19" i="11"/>
  <c r="AP24" i="11"/>
  <c r="AQ12" i="11" l="1"/>
  <c r="AQ11" i="11"/>
  <c r="AQ21" i="11"/>
  <c r="AQ13" i="11"/>
  <c r="AQ17" i="11"/>
  <c r="AQ10" i="11"/>
  <c r="AR5" i="11"/>
  <c r="AQ22" i="11"/>
  <c r="AQ19" i="11"/>
  <c r="AQ9" i="11"/>
  <c r="AQ25" i="11"/>
  <c r="AQ20" i="11"/>
  <c r="AQ18" i="11"/>
  <c r="AQ24" i="11"/>
  <c r="AQ15" i="11"/>
  <c r="AQ26" i="11"/>
  <c r="AQ7" i="11"/>
  <c r="AQ14" i="11"/>
  <c r="AQ23" i="11"/>
  <c r="AQ16" i="11"/>
  <c r="AQ27" i="11"/>
  <c r="AR21" i="11" l="1"/>
  <c r="AR13" i="11"/>
  <c r="AR10" i="11"/>
  <c r="AR17" i="11"/>
  <c r="AR9" i="11"/>
  <c r="AR4" i="11"/>
  <c r="AR23" i="11"/>
  <c r="AR27" i="11"/>
  <c r="AR26" i="11"/>
  <c r="AR7" i="11"/>
  <c r="AR12" i="11"/>
  <c r="AR25" i="11"/>
  <c r="AR24" i="11"/>
  <c r="AR19" i="11"/>
  <c r="AR18" i="11"/>
  <c r="AR15" i="11"/>
  <c r="AR16" i="11"/>
  <c r="AR11" i="11"/>
  <c r="AR22" i="11"/>
  <c r="AR14" i="11"/>
  <c r="AR20" i="11"/>
  <c r="AS5" i="11"/>
  <c r="AS22" i="11" l="1"/>
  <c r="AS7" i="11"/>
  <c r="AS16" i="11"/>
  <c r="AS21" i="11"/>
  <c r="AS26" i="11"/>
  <c r="AS24" i="11"/>
  <c r="AS27" i="11"/>
  <c r="AS15" i="11"/>
  <c r="AS17" i="11"/>
  <c r="AS9" i="11"/>
  <c r="AS20" i="11"/>
  <c r="AS10" i="11"/>
  <c r="AS14" i="11"/>
  <c r="AS12" i="11"/>
  <c r="AS25" i="11"/>
  <c r="AS13" i="11"/>
  <c r="AS19" i="11"/>
  <c r="AS23" i="11"/>
  <c r="AS11" i="11"/>
  <c r="AS18" i="11"/>
  <c r="AT5" i="11"/>
  <c r="AT27" i="11" l="1"/>
  <c r="AT18" i="11"/>
  <c r="AT16" i="11"/>
  <c r="AT25" i="11"/>
  <c r="AT17" i="11"/>
  <c r="AT19" i="11"/>
  <c r="AT11" i="11"/>
  <c r="AT12" i="11"/>
  <c r="AT9" i="11"/>
  <c r="AT21" i="11"/>
  <c r="AT14" i="11"/>
  <c r="AT20" i="11"/>
  <c r="AT10" i="11"/>
  <c r="AT7" i="11"/>
  <c r="AT13" i="11"/>
  <c r="AT22" i="11"/>
  <c r="AT24" i="11"/>
  <c r="AT15" i="11"/>
  <c r="AU5" i="11"/>
  <c r="AT26" i="11"/>
  <c r="AT23" i="11"/>
  <c r="AU10" i="11" l="1"/>
  <c r="AU23" i="11"/>
  <c r="AU26" i="11"/>
  <c r="AU7" i="11"/>
  <c r="AU11" i="11"/>
  <c r="AU15" i="11"/>
  <c r="AU22" i="11"/>
  <c r="AU19" i="11"/>
  <c r="AU25" i="11"/>
  <c r="AV5" i="11"/>
  <c r="AU21" i="11"/>
  <c r="AU20" i="11"/>
  <c r="AU24" i="11"/>
  <c r="AU12" i="11"/>
  <c r="AU17" i="11"/>
  <c r="AU14" i="11"/>
  <c r="AU16" i="11"/>
  <c r="AU27" i="11"/>
  <c r="AU9" i="11"/>
  <c r="AU18" i="11"/>
  <c r="AU13" i="11"/>
  <c r="AV11" i="11" l="1"/>
  <c r="AV18" i="11"/>
  <c r="AV15" i="11"/>
  <c r="AV24" i="11"/>
  <c r="AW5" i="11"/>
  <c r="AV25" i="11"/>
  <c r="AV7" i="11"/>
  <c r="AV27" i="11"/>
  <c r="AV9" i="11"/>
  <c r="AV20" i="11"/>
  <c r="AV10" i="11"/>
  <c r="AV14" i="11"/>
  <c r="AV17" i="11"/>
  <c r="AV26" i="11"/>
  <c r="AV19" i="11"/>
  <c r="AV13" i="11"/>
  <c r="AV12" i="11"/>
  <c r="AV16" i="11"/>
  <c r="AV21" i="11"/>
  <c r="AV23" i="11"/>
  <c r="AV22" i="11"/>
  <c r="AW7" i="11" l="1"/>
  <c r="AW16" i="11"/>
  <c r="AW14" i="11"/>
  <c r="AW12" i="11"/>
  <c r="AW24" i="11"/>
  <c r="AW18" i="11"/>
  <c r="AW13" i="11"/>
  <c r="AW17" i="11"/>
  <c r="AW25" i="11"/>
  <c r="AW9" i="11"/>
  <c r="AW20" i="11"/>
  <c r="AW23" i="11"/>
  <c r="AW21" i="11"/>
  <c r="AW26" i="11"/>
  <c r="AW15" i="11"/>
  <c r="AW19" i="11"/>
  <c r="AW22" i="11"/>
  <c r="AW11" i="11"/>
  <c r="AX5" i="11"/>
  <c r="AW27" i="11"/>
  <c r="AW10" i="11"/>
  <c r="AX10" i="11" l="1"/>
  <c r="AX17" i="11"/>
  <c r="AX26" i="11"/>
  <c r="AX13" i="11"/>
  <c r="AX19" i="11"/>
  <c r="AX12" i="11"/>
  <c r="AX14" i="11"/>
  <c r="AX27" i="11"/>
  <c r="AX11" i="11"/>
  <c r="AX24" i="11"/>
  <c r="AX15" i="11"/>
  <c r="AX7" i="11"/>
  <c r="AX20" i="11"/>
  <c r="AX23" i="11"/>
  <c r="AX22" i="11"/>
  <c r="AX21" i="11"/>
  <c r="AX18" i="11"/>
  <c r="AX25" i="11"/>
  <c r="AX16" i="11"/>
  <c r="AX9" i="11"/>
  <c r="AY5" i="11"/>
  <c r="AY17" i="11" l="1"/>
  <c r="AY23" i="11"/>
  <c r="AY7" i="11"/>
  <c r="AY16" i="11"/>
  <c r="AY4" i="11"/>
  <c r="AY27" i="11"/>
  <c r="AY10" i="11"/>
  <c r="AY14" i="11"/>
  <c r="AY13" i="11"/>
  <c r="AY15" i="11"/>
  <c r="AY19" i="11"/>
  <c r="AY24" i="11"/>
  <c r="AY22" i="11"/>
  <c r="AY21" i="11"/>
  <c r="AY11" i="11"/>
  <c r="AY25" i="11"/>
  <c r="AY12" i="11"/>
  <c r="AY9" i="11"/>
  <c r="AY26" i="11"/>
  <c r="AY18" i="11"/>
  <c r="AY20" i="11"/>
  <c r="AZ5" i="11"/>
  <c r="AZ15" i="11" l="1"/>
  <c r="AZ22" i="11"/>
  <c r="AZ23" i="11"/>
  <c r="AZ17" i="11"/>
  <c r="AZ16" i="11"/>
  <c r="AZ12" i="11"/>
  <c r="AZ27" i="11"/>
  <c r="AZ10" i="11"/>
  <c r="AZ24" i="11"/>
  <c r="AZ7" i="11"/>
  <c r="BA5" i="11"/>
  <c r="AZ11" i="11"/>
  <c r="AZ9" i="11"/>
  <c r="AZ26" i="11"/>
  <c r="AZ13" i="11"/>
  <c r="AZ19" i="11"/>
  <c r="AZ21" i="11"/>
  <c r="AZ14" i="11"/>
  <c r="AZ20" i="11"/>
  <c r="AZ25" i="11"/>
  <c r="AZ18" i="11"/>
  <c r="BA14" i="11" l="1"/>
  <c r="BA12" i="11"/>
  <c r="BA16" i="11"/>
  <c r="BA26" i="11"/>
  <c r="BA24" i="11"/>
  <c r="BA13" i="11"/>
  <c r="BA23" i="11"/>
  <c r="BA9" i="11"/>
  <c r="BA7" i="11"/>
  <c r="BA19" i="11"/>
  <c r="BA10" i="11"/>
  <c r="BA20" i="11"/>
  <c r="BA11" i="11"/>
  <c r="BA27" i="11"/>
  <c r="BB5" i="11"/>
  <c r="BA18" i="11"/>
  <c r="BA22" i="11"/>
  <c r="BA25" i="11"/>
  <c r="BA15" i="11"/>
  <c r="BA17" i="11"/>
  <c r="BA21" i="11"/>
  <c r="BB16" i="11" l="1"/>
  <c r="BB10" i="11"/>
  <c r="BB12" i="11"/>
  <c r="BB11" i="11"/>
  <c r="BB22" i="11"/>
  <c r="BC5" i="11"/>
  <c r="BB20" i="11"/>
  <c r="BB15" i="11"/>
  <c r="BB17" i="11"/>
  <c r="BB23" i="11"/>
  <c r="BB13" i="11"/>
  <c r="BB14" i="11"/>
  <c r="BB18" i="11"/>
  <c r="BB9" i="11"/>
  <c r="BB19" i="11"/>
  <c r="BB26" i="11"/>
  <c r="BB24" i="11"/>
  <c r="BB27" i="11"/>
  <c r="BB21" i="11"/>
  <c r="BB25" i="11"/>
  <c r="BB7" i="11"/>
  <c r="BC14" i="11" l="1"/>
  <c r="BC19" i="11"/>
  <c r="BC23" i="11"/>
  <c r="BC21" i="11"/>
  <c r="BC16" i="11"/>
  <c r="BC17" i="11"/>
  <c r="BC22" i="11"/>
  <c r="BC7" i="11"/>
  <c r="BC26" i="11"/>
  <c r="BC11" i="11"/>
  <c r="BC24" i="11"/>
  <c r="BC9" i="11"/>
  <c r="BC20" i="11"/>
  <c r="BC15" i="11"/>
  <c r="BC18" i="11"/>
  <c r="BC25" i="11"/>
  <c r="BC12" i="11"/>
  <c r="BC10" i="11"/>
  <c r="BC13" i="11"/>
  <c r="BC27" i="11"/>
  <c r="BD5" i="11"/>
  <c r="BD26" i="11" l="1"/>
  <c r="BD25" i="11"/>
  <c r="BD10" i="11"/>
  <c r="BD12" i="11"/>
  <c r="BD17" i="11"/>
  <c r="BD24" i="11"/>
  <c r="BD13" i="11"/>
  <c r="BD9" i="11"/>
  <c r="BD19" i="11"/>
  <c r="BD11" i="11"/>
  <c r="BD22" i="11"/>
  <c r="BE5" i="11"/>
  <c r="BD20" i="11"/>
  <c r="BD16" i="11"/>
  <c r="BD27" i="11"/>
  <c r="BD23" i="11"/>
  <c r="BD7" i="11"/>
  <c r="BD14" i="11"/>
  <c r="BD18" i="11"/>
  <c r="BD15" i="11"/>
  <c r="BD21" i="11"/>
  <c r="BE17" i="11" l="1"/>
  <c r="BE26" i="11"/>
  <c r="BE20" i="11"/>
  <c r="BE13" i="11"/>
  <c r="BE16" i="11"/>
  <c r="BE9" i="11"/>
  <c r="BE14" i="11"/>
  <c r="BE22" i="11"/>
  <c r="BE18" i="11"/>
  <c r="BE21" i="11"/>
  <c r="BE23" i="11"/>
  <c r="BE27" i="11"/>
  <c r="BE11" i="11"/>
  <c r="BE12" i="11"/>
  <c r="BE15" i="11"/>
  <c r="BE24" i="11"/>
  <c r="BF5" i="11"/>
  <c r="BE19" i="11"/>
  <c r="BE10" i="11"/>
  <c r="BE7" i="11"/>
  <c r="BE25" i="11"/>
  <c r="BF21" i="11" l="1"/>
  <c r="BF25" i="11"/>
  <c r="BF13" i="11"/>
  <c r="BF15" i="11"/>
  <c r="BF17" i="11"/>
  <c r="BF22" i="11"/>
  <c r="BF26" i="11"/>
  <c r="BF16" i="11"/>
  <c r="BF9" i="11"/>
  <c r="BF18" i="11"/>
  <c r="BF19" i="11"/>
  <c r="BF4" i="11"/>
  <c r="BF24" i="11"/>
  <c r="BF11" i="11"/>
  <c r="BF14" i="11"/>
  <c r="BF23" i="11"/>
  <c r="BF7" i="11"/>
  <c r="BF27" i="11"/>
  <c r="BG5" i="11"/>
  <c r="BF10" i="11"/>
  <c r="BF20" i="11"/>
  <c r="BF12" i="11"/>
  <c r="BG17" i="11" l="1"/>
  <c r="BG10" i="11"/>
  <c r="BG13" i="11"/>
  <c r="BG24" i="11"/>
  <c r="BG16" i="11"/>
  <c r="BG11" i="11"/>
  <c r="BG20" i="11"/>
  <c r="BG9" i="11"/>
  <c r="BG15" i="11"/>
  <c r="BG19" i="11"/>
  <c r="BG25" i="11"/>
  <c r="BG22" i="11"/>
  <c r="BG26" i="11"/>
  <c r="BG27" i="11"/>
  <c r="BG14" i="11"/>
  <c r="BG12" i="11"/>
  <c r="BH5" i="11"/>
  <c r="BG21" i="11"/>
  <c r="BG18" i="11"/>
  <c r="BG23" i="11"/>
  <c r="BG7" i="11"/>
  <c r="BH22" i="11" l="1"/>
  <c r="BH13" i="11"/>
  <c r="BH17" i="11"/>
  <c r="BH27" i="11"/>
  <c r="BH24" i="11"/>
  <c r="BH16" i="11"/>
  <c r="BH18" i="11"/>
  <c r="BH10" i="11"/>
  <c r="BH9" i="11"/>
  <c r="BH15" i="11"/>
  <c r="BH26" i="11"/>
  <c r="BH14" i="11"/>
  <c r="BH25" i="11"/>
  <c r="BH20" i="11"/>
  <c r="BH19" i="11"/>
  <c r="BH21" i="11"/>
  <c r="BH7" i="11"/>
  <c r="BH12" i="11"/>
  <c r="BH11" i="11"/>
  <c r="BH23" i="11"/>
  <c r="BI5" i="11"/>
  <c r="BI23" i="11" l="1"/>
  <c r="BI11" i="11"/>
  <c r="BI15" i="11"/>
  <c r="BI26" i="11"/>
  <c r="BI19" i="11"/>
  <c r="BI20" i="11"/>
  <c r="BI18" i="11"/>
  <c r="BJ5" i="11"/>
  <c r="BI10" i="11"/>
  <c r="BI27" i="11"/>
  <c r="BI22" i="11"/>
  <c r="BI12" i="11"/>
  <c r="BI21" i="11"/>
  <c r="BI25" i="11"/>
  <c r="BI17" i="11"/>
  <c r="BI24" i="11"/>
  <c r="BI13" i="11"/>
  <c r="BI7" i="11"/>
  <c r="BI9" i="11"/>
  <c r="BI16" i="11"/>
  <c r="BI14" i="11"/>
  <c r="BJ10" i="11" l="1"/>
  <c r="BJ20" i="11"/>
  <c r="BK5" i="11"/>
  <c r="BJ7" i="11"/>
  <c r="BJ13" i="11"/>
  <c r="BJ22" i="11"/>
  <c r="BJ24" i="11"/>
  <c r="BJ23" i="11"/>
  <c r="BJ25" i="11"/>
  <c r="BJ12" i="11"/>
  <c r="BJ26" i="11"/>
  <c r="BJ9" i="11"/>
  <c r="BJ11" i="11"/>
  <c r="BJ15" i="11"/>
  <c r="BJ18" i="11"/>
  <c r="BJ19" i="11"/>
  <c r="BJ27" i="11"/>
  <c r="BJ21" i="11"/>
  <c r="BJ17" i="11"/>
  <c r="BJ14" i="11"/>
  <c r="BJ16" i="11"/>
  <c r="BK16" i="11" l="1"/>
  <c r="BK13" i="11"/>
  <c r="BK17" i="11"/>
  <c r="BK7" i="11"/>
  <c r="BK11" i="11"/>
  <c r="BL5" i="11"/>
  <c r="BK14" i="11"/>
  <c r="BK26" i="11"/>
  <c r="BK20" i="11"/>
  <c r="BK21" i="11"/>
  <c r="BK25" i="11"/>
  <c r="BK10" i="11"/>
  <c r="BK24" i="11"/>
  <c r="BK19" i="11"/>
  <c r="BK22" i="11"/>
  <c r="BK15" i="11"/>
  <c r="BK12" i="11"/>
  <c r="BK23" i="11"/>
  <c r="BK9" i="11"/>
  <c r="BK18" i="11"/>
  <c r="BK27" i="11"/>
  <c r="BL15" i="11" l="1"/>
  <c r="BL22" i="11"/>
  <c r="BL18" i="11"/>
  <c r="BL20" i="11"/>
  <c r="BL17" i="11"/>
  <c r="BL10" i="11"/>
  <c r="BL16" i="11"/>
  <c r="BL13" i="11"/>
  <c r="BL23" i="11"/>
  <c r="BL12" i="11"/>
  <c r="BL24" i="11"/>
  <c r="BL14" i="11"/>
  <c r="BL27" i="11"/>
  <c r="BL19" i="11"/>
  <c r="BL7" i="11"/>
  <c r="BL26" i="11"/>
  <c r="BL25" i="11"/>
  <c r="BL11" i="11"/>
  <c r="BL21" i="11"/>
  <c r="BL9" i="11"/>
</calcChain>
</file>

<file path=xl/sharedStrings.xml><?xml version="1.0" encoding="utf-8"?>
<sst xmlns="http://schemas.openxmlformats.org/spreadsheetml/2006/main" count="67" uniqueCount="45">
  <si>
    <t>Task 3</t>
  </si>
  <si>
    <t>Task 4</t>
  </si>
  <si>
    <t>Task 5</t>
  </si>
  <si>
    <t>Task 1</t>
  </si>
  <si>
    <t>Task 2</t>
  </si>
  <si>
    <t>PROJECT TITLE</t>
  </si>
  <si>
    <t>About This Template</t>
  </si>
  <si>
    <t>Company Name</t>
  </si>
  <si>
    <t>Project Lead</t>
  </si>
  <si>
    <t>Guide for Screen Readers</t>
  </si>
  <si>
    <t>Name</t>
  </si>
  <si>
    <t>This is an empty row</t>
  </si>
  <si>
    <t>No. Days</t>
  </si>
  <si>
    <t>Category</t>
  </si>
  <si>
    <t>Goal</t>
  </si>
  <si>
    <t>Milestone</t>
  </si>
  <si>
    <t>Assigned To</t>
  </si>
  <si>
    <t>Progress</t>
  </si>
  <si>
    <t>Start</t>
  </si>
  <si>
    <t>Title 1</t>
  </si>
  <si>
    <t>Title 2</t>
  </si>
  <si>
    <t>Title 3</t>
  </si>
  <si>
    <t>Scrolling Increment:</t>
  </si>
  <si>
    <t>Med Risk</t>
  </si>
  <si>
    <t>Low Risk</t>
  </si>
  <si>
    <t>High Risk</t>
  </si>
  <si>
    <t>On Track</t>
  </si>
  <si>
    <t>Project Start Date:</t>
  </si>
  <si>
    <t>Legend:</t>
  </si>
  <si>
    <t>Unassigned</t>
  </si>
  <si>
    <t>Milestone Description</t>
  </si>
  <si>
    <t>To add more data, Insert new rows ABOVE this one</t>
  </si>
  <si>
    <t>Enter Company Name in cell B2.
A legend is in cells I2 through AC2.</t>
  </si>
  <si>
    <t>A Scrolling Increment is in cell F4. 
Months for the dates in row 5 are displayed starting in cells I4 through cell BL4.
Do not modify these cells. They are auto updated based on the project start date in cell F3.</t>
  </si>
  <si>
    <t>Cells I5 through BL5 contain the day number of the month for the Month represented in the cell block above each date cell and are auto calculated.
Do not modify these cells.
Today's date is outlined in Red (hex #AD3815) from today's date in row 5 through the entire date column to the end of the project schedule.</t>
  </si>
  <si>
    <t>A scrollbar is in cells I6 through BL6. The increment for paging through the data is defined as 2 pages at a time and can be configured in the settings for the control bar. 
To jump forward or backward in the timeline, enter a value of 0 or higher in cell F4.
A value of 0 takes you to the beginning of the chart.</t>
  </si>
  <si>
    <t>This row contains headers for the project schedule that follows below them. 
Navigate from B7 through BL7 to hear the content. The first letter of each day of the week for the date above that heading, starts in cell I7 and continues through cell BL7.
All project timeline charting is auto generated based on the category, start date and number of days entered in the Milestones table.</t>
  </si>
  <si>
    <t>Enter Project information starting in cell B9 through cell G9. 
Sample data is in cells B9 through G33.
Enter Milestone Description, select a Category from the drop-down list, assign someone to the item, enter the progress, start date and number of days for the task to start charting.
The next instruction is in cell A34.</t>
  </si>
  <si>
    <t xml:space="preserve">This template provides a simple way to create a Gantt chart to help visualize and track your project. Simply enter your tasks description, select a category of Goal, Milestone, On Track, Low Risk, Med Risk, High Risk, Progress as a percent of task completion, a Start Date and Number of days to complete the task. The Gantt chart fills in and is color coded to help distinguish the various categories. A scroll bar allows you to scroll through the timeline. Insert new tasks by inserting new rows.
</t>
  </si>
  <si>
    <t>This is the last instruction in this worksheet.</t>
  </si>
  <si>
    <t>Create a Gantt Chart in this worksheet.
Enter title of this project in cell B1. 
Legend title is in cell I1.
Information about how to use this worksheet, including instructions for screen readers and the author of this workbook is in the About worksheet.
Continue navigating down column A to hear further instructions.</t>
  </si>
  <si>
    <t>Enter the name of the Project Lead in cell B3. Enter the Project Start date in cell F3 or allow the sample formula to find the smallest date value from the Gantt Data table.  
Project Start Date: label is in cell D3.</t>
  </si>
  <si>
    <t xml:space="preserve">Do not delete this row. This row is hidden to preserve a formula that is used to highlight the current day within the project schedule. </t>
  </si>
  <si>
    <t>This row marks the end of the Gantt milestone data. DO NOT enter anything in this row. 
To add more items, insert new rows above this one.</t>
  </si>
  <si>
    <t>There are 2 worksheets in this workbook. 
Gantt Chart
About
The instructions for each worksheet are in the A column starting in cell A1 of each worksheet. They are written with hidden text. Each step guides you through the information in that row. Each subsequent step continues in cell A2, A3, and so on, unless otherwise explicitly directed. For example, instruction text might say "continue to cell A6" for the next step. 
This hidden text will not print.
To remove these instructions from the worksheet, simply delete column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</si>
</sst>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d"/>
  </numFmts>
  <fonts count="20" x14ac:knownFonts="1">
    <font>
      <sz val="11"/>
      <color theme="1"/>
      <name val="Calibri"/>
      <family val="2"/>
      <scheme val="minor"/>
    </font>
    <font>
      <b/>
      <sz val="20"/>
      <color theme="4" tint="-0.249977111117893"/>
      <name val="Calibri"/>
      <family val="2"/>
      <scheme val="major"/>
    </font>
    <font>
      <sz val="10"/>
      <name val="Calibri"/>
      <family val="2"/>
      <scheme val="minor"/>
    </font>
    <font>
      <u/>
      <sz val="11"/>
      <color indexed="12"/>
      <name val="Arial"/>
      <family val="2"/>
    </font>
    <font>
      <sz val="11"/>
      <name val="Calibri"/>
      <family val="2"/>
      <scheme val="minor"/>
    </font>
    <font>
      <b/>
      <sz val="11"/>
      <color theme="1"/>
      <name val="Calibri"/>
      <family val="2"/>
      <scheme val="minor"/>
    </font>
    <font>
      <sz val="11"/>
      <color theme="1"/>
      <name val="Calibri"/>
      <family val="2"/>
      <scheme val="minor"/>
    </font>
    <font>
      <sz val="14"/>
      <color theme="1"/>
      <name val="Calibri"/>
      <family val="2"/>
      <scheme val="minor"/>
    </font>
    <font>
      <b/>
      <sz val="22"/>
      <color theme="1" tint="0.34998626667073579"/>
      <name val="Calibri"/>
      <family val="2"/>
      <scheme val="major"/>
    </font>
    <font>
      <b/>
      <sz val="11"/>
      <color theme="1" tint="0.499984740745262"/>
      <name val="Calibri"/>
      <family val="2"/>
      <scheme val="minor"/>
    </font>
    <font>
      <sz val="10"/>
      <color theme="1" tint="0.499984740745262"/>
      <name val="Arial"/>
      <family val="2"/>
    </font>
    <font>
      <sz val="20"/>
      <name val="Calibri"/>
      <family val="2"/>
      <scheme val="major"/>
    </font>
    <font>
      <sz val="11"/>
      <color rgb="FF1D2129"/>
      <name val="Calibri"/>
      <family val="2"/>
      <scheme val="minor"/>
    </font>
    <font>
      <b/>
      <sz val="16"/>
      <color theme="4" tint="-0.249977111117893"/>
      <name val="Calibri"/>
      <family val="2"/>
      <scheme val="major"/>
    </font>
    <font>
      <sz val="11"/>
      <color theme="0"/>
      <name val="Calibri"/>
      <family val="2"/>
      <scheme val="minor"/>
    </font>
    <font>
      <b/>
      <sz val="10"/>
      <color theme="0"/>
      <name val="Calibri"/>
      <family val="2"/>
      <scheme val="minor"/>
    </font>
    <font>
      <sz val="10"/>
      <color theme="0"/>
      <name val="Calibri"/>
      <family val="2"/>
      <scheme val="minor"/>
    </font>
    <font>
      <b/>
      <sz val="14"/>
      <name val="Calibri"/>
      <family val="2"/>
      <scheme val="minor"/>
    </font>
    <font>
      <b/>
      <sz val="14"/>
      <color theme="0"/>
      <name val="Calibri"/>
      <family val="2"/>
      <scheme val="minor"/>
    </font>
    <font>
      <sz val="16"/>
      <color theme="1"/>
      <name val="Calibri"/>
      <family val="2"/>
      <scheme val="minor"/>
    </font>
  </fonts>
  <fills count="11">
    <fill>
      <patternFill patternType="none"/>
    </fill>
    <fill>
      <patternFill patternType="gray125"/>
    </fill>
    <fill>
      <patternFill patternType="solid">
        <fgColor theme="0" tint="-4.9989318521683403E-2"/>
        <bgColor indexed="64"/>
      </patternFill>
    </fill>
    <fill>
      <patternFill patternType="solid">
        <fgColor theme="1" tint="0.34998626667073579"/>
        <bgColor indexed="64"/>
      </patternFill>
    </fill>
    <fill>
      <patternFill patternType="solid">
        <fgColor theme="1" tint="0.34998626667073579"/>
        <bgColor theme="4"/>
      </patternFill>
    </fill>
    <fill>
      <patternFill patternType="solid">
        <fgColor theme="6"/>
      </patternFill>
    </fill>
    <fill>
      <patternFill patternType="solid">
        <fgColor theme="2" tint="-9.9978637043366805E-2"/>
        <bgColor indexed="64"/>
      </patternFill>
    </fill>
    <fill>
      <patternFill patternType="solid">
        <fgColor theme="4"/>
        <bgColor indexed="64"/>
      </patternFill>
    </fill>
    <fill>
      <patternFill patternType="solid">
        <fgColor theme="6"/>
        <bgColor indexed="64"/>
      </patternFill>
    </fill>
    <fill>
      <patternFill patternType="solid">
        <fgColor theme="7" tint="-0.249977111117893"/>
        <bgColor indexed="64"/>
      </patternFill>
    </fill>
    <fill>
      <patternFill patternType="solid">
        <fgColor theme="9" tint="-0.249977111117893"/>
        <bgColor indexed="64"/>
      </patternFill>
    </fill>
  </fills>
  <borders count="14">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0" tint="-0.34998626667073579"/>
      </left>
      <right style="thin">
        <color theme="0" tint="-0.34998626667073579"/>
      </right>
      <top/>
      <bottom style="medium">
        <color theme="0" tint="-0.14996795556505021"/>
      </bottom>
      <diagonal/>
    </border>
    <border>
      <left/>
      <right/>
      <top/>
      <bottom style="thin">
        <color theme="0" tint="-0.249977111117893"/>
      </bottom>
      <diagonal/>
    </border>
    <border>
      <left style="thin">
        <color theme="0" tint="-0.249977111117893"/>
      </left>
      <right/>
      <top/>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bottom style="medium">
        <color theme="0" tint="-0.14996795556505021"/>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theme="0" tint="-0.14993743705557422"/>
      </left>
      <right style="thin">
        <color theme="0" tint="-0.14993743705557422"/>
      </right>
      <top style="medium">
        <color theme="0" tint="-0.14996795556505021"/>
      </top>
      <bottom/>
      <diagonal/>
    </border>
    <border>
      <left style="thin">
        <color theme="0" tint="-0.14993743705557422"/>
      </left>
      <right style="thin">
        <color theme="0" tint="-0.14993743705557422"/>
      </right>
      <top/>
      <bottom style="medium">
        <color theme="0" tint="-0.14996795556505021"/>
      </bottom>
      <diagonal/>
    </border>
    <border>
      <left style="thin">
        <color theme="0" tint="-0.249977111117893"/>
      </left>
      <right style="thin">
        <color theme="0" tint="-0.249977111117893"/>
      </right>
      <top style="thin">
        <color theme="0" tint="-0.249977111117893"/>
      </top>
      <bottom style="thin">
        <color theme="0" tint="-0.249977111117893"/>
      </bottom>
      <diagonal/>
    </border>
  </borders>
  <cellStyleXfs count="12">
    <xf numFmtId="0" fontId="0" fillId="0" borderId="0"/>
    <xf numFmtId="0" fontId="3" fillId="0" borderId="0" applyNumberFormat="0" applyFill="0" applyBorder="0" applyAlignment="0" applyProtection="0">
      <alignment vertical="top"/>
      <protection locked="0"/>
    </xf>
    <xf numFmtId="9" fontId="6" fillId="0" borderId="0" applyFont="0" applyFill="0" applyBorder="0" applyProtection="0">
      <alignment horizontal="center" vertical="center"/>
    </xf>
    <xf numFmtId="0" fontId="14" fillId="0" borderId="0"/>
    <xf numFmtId="164" fontId="6" fillId="0" borderId="1" applyFont="0" applyFill="0" applyAlignment="0" applyProtection="0"/>
    <xf numFmtId="0" fontId="8" fillId="0" borderId="0" applyNumberFormat="0" applyFill="0" applyBorder="0" applyAlignment="0" applyProtection="0"/>
    <xf numFmtId="0" fontId="7" fillId="0" borderId="0" applyNumberFormat="0" applyFill="0" applyAlignment="0" applyProtection="0"/>
    <xf numFmtId="0" fontId="7" fillId="0" borderId="0" applyNumberFormat="0" applyFill="0" applyProtection="0">
      <alignment vertical="top"/>
    </xf>
    <xf numFmtId="0" fontId="6" fillId="0" borderId="0" applyNumberFormat="0" applyFill="0" applyProtection="0">
      <alignment horizontal="right" vertical="center" indent="1"/>
    </xf>
    <xf numFmtId="14" fontId="6" fillId="0" borderId="0" applyFont="0" applyFill="0" applyBorder="0">
      <alignment horizontal="center" vertical="center"/>
    </xf>
    <xf numFmtId="37" fontId="6" fillId="0" borderId="0" applyFont="0" applyFill="0" applyBorder="0" applyProtection="0">
      <alignment horizontal="center" vertical="center"/>
    </xf>
    <xf numFmtId="0" fontId="14" fillId="5" borderId="0" applyNumberFormat="0" applyBorder="0" applyAlignment="0" applyProtection="0"/>
  </cellStyleXfs>
  <cellXfs count="62">
    <xf numFmtId="0" fontId="0" fillId="0" borderId="0" xfId="0"/>
    <xf numFmtId="0" fontId="1" fillId="0" borderId="0" xfId="0" applyFont="1" applyAlignment="1">
      <alignment horizontal="left"/>
    </xf>
    <xf numFmtId="0" fontId="0" fillId="0" borderId="0" xfId="0" applyAlignment="1">
      <alignment vertical="center"/>
    </xf>
    <xf numFmtId="0" fontId="0" fillId="0" borderId="0" xfId="0" applyAlignment="1">
      <alignment horizontal="center"/>
    </xf>
    <xf numFmtId="0" fontId="0" fillId="0" borderId="0" xfId="0" applyAlignment="1">
      <alignment horizontal="right" vertical="center"/>
    </xf>
    <xf numFmtId="0" fontId="9" fillId="0" borderId="0" xfId="0" applyFont="1"/>
    <xf numFmtId="0" fontId="10" fillId="0" borderId="0" xfId="1" applyFont="1" applyAlignment="1" applyProtection="1"/>
    <xf numFmtId="0" fontId="2" fillId="0" borderId="0" xfId="0" applyFont="1" applyAlignment="1">
      <alignment horizontal="center" vertical="center"/>
    </xf>
    <xf numFmtId="0" fontId="2" fillId="0" borderId="0" xfId="0" applyFont="1"/>
    <xf numFmtId="0" fontId="11" fillId="0" borderId="0" xfId="0" applyFont="1"/>
    <xf numFmtId="0" fontId="2" fillId="0" borderId="0" xfId="0" applyFont="1" applyAlignment="1">
      <alignment vertical="top"/>
    </xf>
    <xf numFmtId="0" fontId="13" fillId="0" borderId="0" xfId="0" applyFont="1" applyAlignment="1">
      <alignment vertical="center"/>
    </xf>
    <xf numFmtId="0" fontId="12" fillId="0" borderId="0" xfId="0" applyFont="1" applyAlignment="1">
      <alignment horizontal="left" vertical="top" wrapText="1" indent="1"/>
    </xf>
    <xf numFmtId="0" fontId="0" fillId="0" borderId="0" xfId="0" applyAlignment="1">
      <alignment vertical="top" wrapText="1"/>
    </xf>
    <xf numFmtId="0" fontId="14" fillId="0" borderId="0" xfId="3"/>
    <xf numFmtId="0" fontId="14" fillId="0" borderId="0" xfId="3" applyAlignment="1">
      <alignment wrapText="1"/>
    </xf>
    <xf numFmtId="0" fontId="14" fillId="0" borderId="0" xfId="0" applyNumberFormat="1" applyFont="1" applyAlignment="1">
      <alignment horizontal="center"/>
    </xf>
    <xf numFmtId="0" fontId="8" fillId="0" borderId="0" xfId="5" applyAlignment="1">
      <alignment horizontal="left"/>
    </xf>
    <xf numFmtId="0" fontId="7" fillId="0" borderId="0" xfId="6"/>
    <xf numFmtId="0" fontId="7" fillId="0" borderId="0" xfId="7">
      <alignment vertical="top"/>
    </xf>
    <xf numFmtId="0" fontId="0" fillId="0" borderId="0" xfId="0"/>
    <xf numFmtId="0" fontId="0" fillId="0" borderId="5" xfId="0" applyBorder="1"/>
    <xf numFmtId="0" fontId="0" fillId="0" borderId="6" xfId="0" applyBorder="1"/>
    <xf numFmtId="0" fontId="0" fillId="0" borderId="5" xfId="0" applyBorder="1" applyAlignment="1">
      <alignment horizontal="center"/>
    </xf>
    <xf numFmtId="0" fontId="0" fillId="2" borderId="0" xfId="0" applyFill="1"/>
    <xf numFmtId="0" fontId="16" fillId="3" borderId="4" xfId="0" applyFont="1" applyFill="1" applyBorder="1" applyAlignment="1">
      <alignment horizontal="center" vertical="center" shrinkToFit="1"/>
    </xf>
    <xf numFmtId="0" fontId="4" fillId="0" borderId="0" xfId="0" applyNumberFormat="1" applyFont="1" applyFill="1" applyBorder="1" applyAlignment="1">
      <alignment horizontal="center" vertical="center"/>
    </xf>
    <xf numFmtId="0" fontId="15" fillId="4" borderId="0" xfId="0" applyFont="1" applyFill="1" applyBorder="1" applyAlignment="1">
      <alignment horizontal="center" vertical="center" wrapText="1"/>
    </xf>
    <xf numFmtId="0" fontId="0" fillId="0" borderId="0" xfId="0" applyFont="1" applyFill="1" applyBorder="1" applyAlignment="1">
      <alignment horizontal="left" vertical="center" indent="1"/>
    </xf>
    <xf numFmtId="0" fontId="0" fillId="0" borderId="0" xfId="0" applyFont="1" applyFill="1" applyBorder="1" applyAlignment="1">
      <alignment horizontal="center" vertical="center" wrapText="1"/>
    </xf>
    <xf numFmtId="9" fontId="0" fillId="0" borderId="0" xfId="2" applyFont="1" applyFill="1" applyBorder="1" applyAlignment="1">
      <alignment horizontal="center" vertical="center"/>
    </xf>
    <xf numFmtId="9" fontId="0" fillId="0" borderId="0" xfId="2" applyFont="1" applyFill="1" applyBorder="1">
      <alignment horizontal="center" vertical="center"/>
    </xf>
    <xf numFmtId="14" fontId="0" fillId="0" borderId="0" xfId="9" applyFont="1" applyFill="1" applyBorder="1">
      <alignment horizontal="center" vertical="center"/>
    </xf>
    <xf numFmtId="37" fontId="0" fillId="0" borderId="0" xfId="10" applyFont="1" applyFill="1" applyBorder="1">
      <alignment horizontal="center" vertical="center"/>
    </xf>
    <xf numFmtId="0" fontId="0" fillId="0" borderId="0" xfId="0" applyFont="1" applyFill="1" applyBorder="1" applyAlignment="1">
      <alignment horizontal="center" vertical="center"/>
    </xf>
    <xf numFmtId="0" fontId="0" fillId="0" borderId="0" xfId="0" applyBorder="1"/>
    <xf numFmtId="0" fontId="0" fillId="0" borderId="11" xfId="0" applyBorder="1" applyAlignment="1">
      <alignment vertical="center"/>
    </xf>
    <xf numFmtId="0" fontId="0" fillId="2" borderId="12" xfId="0" applyFill="1" applyBorder="1" applyAlignment="1">
      <alignment horizontal="center" vertical="center"/>
    </xf>
    <xf numFmtId="0" fontId="0" fillId="0" borderId="10" xfId="0" applyBorder="1" applyAlignment="1">
      <alignment horizontal="center" vertical="center"/>
    </xf>
    <xf numFmtId="0" fontId="4" fillId="2" borderId="9" xfId="0" applyNumberFormat="1" applyFont="1" applyFill="1" applyBorder="1" applyAlignment="1">
      <alignment horizontal="center" vertical="center"/>
    </xf>
    <xf numFmtId="0" fontId="7" fillId="0" borderId="0" xfId="7" applyAlignment="1"/>
    <xf numFmtId="0" fontId="0" fillId="0" borderId="0" xfId="0" applyFont="1" applyFill="1" applyBorder="1" applyAlignment="1">
      <alignment horizontal="left" wrapText="1" indent="2"/>
    </xf>
    <xf numFmtId="0" fontId="5" fillId="0" borderId="0" xfId="0" applyFont="1" applyFill="1" applyBorder="1" applyAlignment="1">
      <alignment horizontal="left" wrapText="1" indent="1"/>
    </xf>
    <xf numFmtId="0" fontId="0" fillId="2" borderId="0" xfId="0" applyFill="1" applyAlignment="1">
      <alignment horizontal="center"/>
    </xf>
    <xf numFmtId="0" fontId="19" fillId="0" borderId="0" xfId="0" applyFont="1"/>
    <xf numFmtId="0" fontId="0" fillId="0" borderId="13" xfId="0" applyNumberFormat="1" applyBorder="1" applyAlignment="1">
      <alignment horizontal="center" vertical="center"/>
    </xf>
    <xf numFmtId="165" fontId="2" fillId="3" borderId="2" xfId="0" applyNumberFormat="1" applyFont="1" applyFill="1" applyBorder="1" applyAlignment="1">
      <alignment horizontal="center" vertical="center"/>
    </xf>
    <xf numFmtId="165" fontId="2" fillId="3" borderId="0" xfId="0" applyNumberFormat="1" applyFont="1" applyFill="1" applyBorder="1" applyAlignment="1">
      <alignment horizontal="center" vertical="center"/>
    </xf>
    <xf numFmtId="165" fontId="2" fillId="3" borderId="3" xfId="0" applyNumberFormat="1" applyFont="1" applyFill="1" applyBorder="1" applyAlignment="1">
      <alignment horizontal="center" vertical="center"/>
    </xf>
    <xf numFmtId="165" fontId="16" fillId="3" borderId="2" xfId="0" applyNumberFormat="1" applyFont="1" applyFill="1" applyBorder="1" applyAlignment="1">
      <alignment horizontal="center" vertical="center"/>
    </xf>
    <xf numFmtId="165" fontId="16" fillId="3" borderId="0" xfId="0" applyNumberFormat="1" applyFont="1" applyFill="1" applyBorder="1" applyAlignment="1">
      <alignment horizontal="center" vertical="center"/>
    </xf>
    <xf numFmtId="165" fontId="16" fillId="3" borderId="3" xfId="0" applyNumberFormat="1" applyFont="1" applyFill="1" applyBorder="1" applyAlignment="1">
      <alignment horizontal="center" vertical="center"/>
    </xf>
    <xf numFmtId="0" fontId="18" fillId="9" borderId="0" xfId="0" applyFont="1" applyFill="1" applyAlignment="1">
      <alignment horizontal="center" vertical="center"/>
    </xf>
    <xf numFmtId="0" fontId="17" fillId="6" borderId="0" xfId="0" applyFont="1" applyFill="1" applyAlignment="1">
      <alignment horizontal="center" vertical="center"/>
    </xf>
    <xf numFmtId="0" fontId="0" fillId="0" borderId="0" xfId="8" applyFont="1">
      <alignment horizontal="right" vertical="center" indent="1"/>
    </xf>
    <xf numFmtId="0" fontId="6" fillId="0" borderId="0" xfId="8" applyBorder="1">
      <alignment horizontal="right" vertical="center" indent="1"/>
    </xf>
    <xf numFmtId="0" fontId="0" fillId="0" borderId="0" xfId="0" applyBorder="1"/>
    <xf numFmtId="14" fontId="6" fillId="0" borderId="7" xfId="9" applyBorder="1">
      <alignment horizontal="center" vertical="center"/>
    </xf>
    <xf numFmtId="14" fontId="6" fillId="0" borderId="8" xfId="9" applyBorder="1">
      <alignment horizontal="center" vertical="center"/>
    </xf>
    <xf numFmtId="0" fontId="18" fillId="7" borderId="0" xfId="11" applyFont="1" applyFill="1" applyAlignment="1">
      <alignment horizontal="center" vertical="center"/>
    </xf>
    <xf numFmtId="0" fontId="17" fillId="8" borderId="0" xfId="0" applyFont="1" applyFill="1" applyAlignment="1">
      <alignment horizontal="center" vertical="center"/>
    </xf>
    <xf numFmtId="0" fontId="18" fillId="10" borderId="0" xfId="0" applyFont="1" applyFill="1" applyAlignment="1">
      <alignment horizontal="center" vertical="center"/>
    </xf>
  </cellXfs>
  <cellStyles count="12">
    <cellStyle name="Accent3" xfId="11" builtinId="37"/>
    <cellStyle name="Comma" xfId="4" builtinId="3" customBuiltin="1"/>
    <cellStyle name="Comma [0]" xfId="10" builtinId="6" customBuiltin="1"/>
    <cellStyle name="Date" xfId="9" xr:uid="{229918B6-DD13-4F5A-97B9-305F7E002AA3}"/>
    <cellStyle name="Heading 1" xfId="6" builtinId="16" customBuiltin="1"/>
    <cellStyle name="Heading 2" xfId="7" builtinId="17" customBuiltin="1"/>
    <cellStyle name="Heading 3" xfId="8" builtinId="18" customBuiltin="1"/>
    <cellStyle name="Hyperlink" xfId="1" builtinId="8" customBuiltin="1"/>
    <cellStyle name="Normal" xfId="0" builtinId="0"/>
    <cellStyle name="Percent" xfId="2" builtinId="5" customBuiltin="1"/>
    <cellStyle name="Title" xfId="5" builtinId="15" customBuiltin="1"/>
    <cellStyle name="zHiddenText" xfId="3" xr:uid="{26E66EE6-E33F-4D77-BAE4-0FB4F5BBF673}"/>
  </cellStyles>
  <dxfs count="29">
    <dxf>
      <fill>
        <patternFill>
          <bgColor theme="2" tint="-9.9948118533890809E-2"/>
        </patternFill>
      </fill>
      <border>
        <left style="thin">
          <color theme="2" tint="-9.9948118533890809E-2"/>
        </left>
        <right style="thin">
          <color theme="2" tint="-9.9948118533890809E-2"/>
        </right>
        <top style="thin">
          <color theme="0"/>
        </top>
        <bottom style="thin">
          <color theme="0"/>
        </bottom>
        <vertical/>
        <horizontal/>
      </border>
    </dxf>
    <dxf>
      <fill>
        <patternFill>
          <bgColor theme="9" tint="-0.24994659260841701"/>
        </patternFill>
      </fill>
      <border>
        <left style="thin">
          <color theme="9" tint="-0.24994659260841701"/>
        </left>
        <right style="thin">
          <color theme="9" tint="-0.24994659260841701"/>
        </right>
        <top style="thin">
          <color theme="0"/>
        </top>
        <bottom style="thin">
          <color theme="0"/>
        </bottom>
        <vertical/>
        <horizontal/>
      </border>
    </dxf>
    <dxf>
      <fill>
        <patternFill>
          <bgColor theme="4"/>
        </patternFill>
      </fill>
      <border>
        <left style="thin">
          <color theme="4"/>
        </left>
        <right style="thin">
          <color theme="4"/>
        </right>
        <top style="thin">
          <color theme="0"/>
        </top>
        <bottom style="thin">
          <color theme="0"/>
        </bottom>
      </border>
    </dxf>
    <dxf>
      <fill>
        <patternFill>
          <bgColor theme="7" tint="-0.24994659260841701"/>
        </patternFill>
      </fill>
      <border>
        <left style="thin">
          <color theme="7" tint="-0.24994659260841701"/>
        </left>
        <right style="thin">
          <color theme="7" tint="-0.24994659260841701"/>
        </right>
        <top style="thin">
          <color theme="0"/>
        </top>
        <bottom style="thin">
          <color theme="0"/>
        </bottom>
      </border>
    </dxf>
    <dxf>
      <fill>
        <patternFill>
          <bgColor theme="6"/>
        </patternFill>
      </fill>
      <border>
        <left style="thin">
          <color theme="6"/>
        </left>
        <right style="thin">
          <color theme="6"/>
        </right>
        <top style="thin">
          <color theme="0"/>
        </top>
        <bottom style="thin">
          <color theme="0"/>
        </bottom>
      </border>
    </dxf>
    <dxf>
      <fill>
        <patternFill>
          <bgColor theme="2" tint="-9.9948118533890809E-2"/>
        </patternFill>
      </fill>
      <border>
        <left style="thin">
          <color theme="2" tint="-9.9948118533890809E-2"/>
        </left>
        <right style="thin">
          <color theme="2" tint="-9.9948118533890809E-2"/>
        </right>
        <top style="thin">
          <color theme="0"/>
        </top>
        <bottom style="thin">
          <color theme="0"/>
        </bottom>
        <vertical/>
        <horizontal/>
      </border>
    </dxf>
    <dxf>
      <fill>
        <patternFill>
          <bgColor theme="9" tint="-0.24994659260841701"/>
        </patternFill>
      </fill>
      <border>
        <left style="thin">
          <color theme="9" tint="-0.24994659260841701"/>
        </left>
        <right style="thin">
          <color theme="9" tint="-0.24994659260841701"/>
        </right>
        <top style="thin">
          <color theme="0"/>
        </top>
        <bottom style="thin">
          <color theme="0"/>
        </bottom>
        <vertical/>
        <horizontal/>
      </border>
    </dxf>
    <dxf>
      <fill>
        <patternFill>
          <bgColor theme="4"/>
        </patternFill>
      </fill>
      <border>
        <left style="thin">
          <color theme="4"/>
        </left>
        <right style="thin">
          <color theme="4"/>
        </right>
        <top style="thin">
          <color theme="0"/>
        </top>
        <bottom style="thin">
          <color theme="0"/>
        </bottom>
      </border>
    </dxf>
    <dxf>
      <fill>
        <patternFill>
          <bgColor theme="7" tint="-0.24994659260841701"/>
        </patternFill>
      </fill>
      <border>
        <left style="thin">
          <color theme="7" tint="-0.24994659260841701"/>
        </left>
        <right style="thin">
          <color theme="7" tint="-0.24994659260841701"/>
        </right>
        <top style="thin">
          <color theme="0"/>
        </top>
        <bottom style="thin">
          <color theme="0"/>
        </bottom>
      </border>
    </dxf>
    <dxf>
      <fill>
        <patternFill>
          <bgColor theme="6"/>
        </patternFill>
      </fill>
      <border>
        <left style="thin">
          <color theme="6"/>
        </left>
        <right style="thin">
          <color theme="6"/>
        </right>
        <top style="thin">
          <color theme="0"/>
        </top>
        <bottom style="thin">
          <color theme="0"/>
        </bottom>
      </border>
    </dxf>
    <dxf>
      <fill>
        <patternFill>
          <bgColor theme="6" tint="0.59996337778862885"/>
        </patternFill>
      </fill>
      <border>
        <top style="thin">
          <color theme="0"/>
        </top>
        <bottom style="thin">
          <color theme="0"/>
        </bottom>
        <vertical/>
        <horizontal/>
      </border>
    </dxf>
    <dxf>
      <fill>
        <patternFill>
          <bgColor theme="6" tint="0.39994506668294322"/>
        </patternFill>
      </fill>
      <border>
        <top style="thin">
          <color theme="0"/>
        </top>
        <bottom style="thin">
          <color theme="0"/>
        </bottom>
      </border>
    </dxf>
    <dxf>
      <fill>
        <patternFill>
          <bgColor theme="6" tint="0.79998168889431442"/>
        </patternFill>
      </fill>
      <border>
        <top style="thin">
          <color theme="0"/>
        </top>
        <bottom style="thin">
          <color theme="0"/>
        </bottom>
      </border>
    </dxf>
    <dxf>
      <font>
        <b/>
        <i val="0"/>
        <color theme="0"/>
      </font>
      <border>
        <left style="thin">
          <color rgb="FFC00000"/>
        </left>
        <right style="thin">
          <color rgb="FFC00000"/>
        </right>
        <vertical/>
        <horizontal/>
      </border>
    </dxf>
    <dxf>
      <alignment horizontal="center" vertical="center" textRotation="0" indent="0" justifyLastLine="0" shrinkToFit="0" readingOrder="0"/>
    </dxf>
    <dxf>
      <alignment horizontal="center" vertical="center" textRotation="0" wrapText="0" indent="0" justifyLastLine="0" shrinkToFit="0" readingOrder="0"/>
    </dxf>
    <dxf>
      <alignment horizontal="left" vertical="bottom" textRotation="0" wrapText="1" relativeIndent="1" justifyLastLine="0" shrinkToFit="0" readingOrder="0"/>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fill>
        <patternFill patternType="none">
          <fgColor indexed="64"/>
          <bgColor auto="1"/>
        </patternFill>
      </fill>
      <border>
        <top style="thin">
          <color theme="6" tint="0.39994506668294322"/>
        </top>
        <bottom style="thin">
          <color theme="6" tint="0.39994506668294322"/>
        </bottom>
      </border>
    </dxf>
    <dxf>
      <font>
        <color theme="0"/>
      </font>
      <fill>
        <patternFill>
          <bgColor theme="1" tint="0.34998626667073579"/>
        </patternFill>
      </fill>
      <border diagonalUp="0" diagonalDown="0">
        <left/>
        <right/>
        <top/>
        <bottom/>
        <vertical/>
        <horizontal/>
      </border>
    </dxf>
    <dxf>
      <font>
        <color theme="3" tint="-0.24994659260841701"/>
      </font>
      <border diagonalUp="0" diagonalDown="0">
        <left/>
        <right style="thin">
          <color theme="6" tint="0.39994506668294322"/>
        </right>
        <top/>
        <bottom/>
        <vertical/>
        <horizontal/>
      </border>
    </dxf>
  </dxfs>
  <tableStyles count="2" defaultTableStyle="Gantt Table Style" defaultPivotStyle="PivotStyleLight16">
    <tableStyle name="Gantt Table Style" pivot="0" count="3" xr9:uid="{4904D139-63E4-4221-B7C9-C6C5B7A50FAF}">
      <tableStyleElement type="wholeTable" dxfId="28"/>
      <tableStyleElement type="headerRow" dxfId="27"/>
      <tableStyleElement type="firstRowStripe" dxfId="26"/>
    </tableStyle>
    <tableStyle name="ToDoList" pivot="0" count="9" xr9:uid="{00000000-0011-0000-FFFF-FFFF00000000}">
      <tableStyleElement type="wholeTable" dxfId="25"/>
      <tableStyleElement type="headerRow" dxfId="24"/>
      <tableStyleElement type="totalRow" dxfId="23"/>
      <tableStyleElement type="firstColumn" dxfId="22"/>
      <tableStyleElement type="lastColumn" dxfId="21"/>
      <tableStyleElement type="firstRowStripe" dxfId="20"/>
      <tableStyleElement type="secondRowStripe" dxfId="19"/>
      <tableStyleElement type="firstColumnStripe" dxfId="18"/>
      <tableStyleElement type="secondColumnStripe" dxfId="1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Scroll" dx="39" fmlaLink="$F$4" horiz="1" max="365" page="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31750</xdr:colOff>
          <xdr:row>5</xdr:row>
          <xdr:rowOff>63500</xdr:rowOff>
        </xdr:from>
        <xdr:to>
          <xdr:col>63</xdr:col>
          <xdr:colOff>228600</xdr:colOff>
          <xdr:row>5</xdr:row>
          <xdr:rowOff>238125</xdr:rowOff>
        </xdr:to>
        <xdr:sp macro="" textlink="">
          <xdr:nvSpPr>
            <xdr:cNvPr id="6149" name="Scroll Bar 5" descr="Scroll bar to scroll through the Ghantt project timeline." hidden="1">
              <a:extLst>
                <a:ext uri="{63B3BB69-23CF-44E3-9099-C40C66FF867C}">
                  <a14:compatExt spid="_x0000_s6149"/>
                </a:ext>
                <a:ext uri="{FF2B5EF4-FFF2-40B4-BE49-F238E27FC236}">
                  <a16:creationId xmlns:a16="http://schemas.microsoft.com/office/drawing/2014/main" id="{00000000-0008-0000-0000-0000051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B51325-D3C3-4A05-BAB3-7A7400707A14}" name="Milestones" displayName="Milestones" ref="B7:G27" totalsRowShown="0">
  <autoFilter ref="B7:G27" xr:uid="{29E5A880-80D5-4B65-B5FB-8FB3913D3D27}">
    <filterColumn colId="0" hiddenButton="1"/>
    <filterColumn colId="1" hiddenButton="1"/>
    <filterColumn colId="2" hiddenButton="1"/>
    <filterColumn colId="3" hiddenButton="1"/>
    <filterColumn colId="4" hiddenButton="1"/>
    <filterColumn colId="5" hiddenButton="1"/>
  </autoFilter>
  <tableColumns count="6">
    <tableColumn id="1" xr3:uid="{EE48C34E-B98C-4BBA-90C8-388E8655DD6D}" name="Milestone Description" dataDxfId="16"/>
    <tableColumn id="2" xr3:uid="{B8ACC97F-C189-49BA-91CF-CB5671185BCF}" name="Category" dataDxfId="15"/>
    <tableColumn id="3" xr3:uid="{5419FA1B-A035-4F0A-9257-1AA4BCB5E6CF}" name="Assigned To" dataDxfId="14"/>
    <tableColumn id="4" xr3:uid="{A60A6524-18F0-48B7-BB3C-2F4A35799FF7}" name="Progress"/>
    <tableColumn id="5" xr3:uid="{59612C1F-9AAB-483B-A6A5-3563E9D77941}" name="Start" dataCellStyle="Date"/>
    <tableColumn id="6" xr3:uid="{012C59F1-49D4-4A67-B8DD-855C6581FD6A}" name="No. Days" dataCellStyle="Comma [0]"/>
  </tableColumns>
  <tableStyleInfo name="Gantt Table Style" showFirstColumn="1" showLastColumn="0" showRowStripes="1" showColumnStripes="0"/>
  <extLst>
    <ext xmlns:x14="http://schemas.microsoft.com/office/spreadsheetml/2009/9/main" uri="{504A1905-F514-4f6f-8877-14C23A59335A}">
      <x14:table altTextSummary="Enter Project information in this table. Enter a milestone description for a phase, task, activity, etc. in column beneath Description. Select a category in the Category column. Assign the item to someone in the Assigned To column. Update progress and watch the data bars auto update in the Progress column. Enter the start date in the Start column and number of days in the number of days column. The Ghantt data in cells J9 through BM 34 will auto update. Add new rows to the table to add more tasks."/>
    </ext>
  </extLst>
</table>
</file>

<file path=xl/theme/theme1.xml><?xml version="1.0" encoding="utf-8"?>
<a:theme xmlns:a="http://schemas.openxmlformats.org/drawingml/2006/main" name="Attitude">
  <a:themeElements>
    <a:clrScheme name="Attitude">
      <a:dk1>
        <a:sysClr val="windowText" lastClr="000000"/>
      </a:dk1>
      <a:lt1>
        <a:sysClr val="window" lastClr="FFFFFF"/>
      </a:lt1>
      <a:dk2>
        <a:srgbClr val="44546A"/>
      </a:dk2>
      <a:lt2>
        <a:srgbClr val="E7E6E6"/>
      </a:lt2>
      <a:accent1>
        <a:srgbClr val="1180AE"/>
      </a:accent1>
      <a:accent2>
        <a:srgbClr val="6C5B97"/>
      </a:accent2>
      <a:accent3>
        <a:srgbClr val="FCB239"/>
      </a:accent3>
      <a:accent4>
        <a:srgbClr val="D74061"/>
      </a:accent4>
      <a:accent5>
        <a:srgbClr val="F37A29"/>
      </a:accent5>
      <a:accent6>
        <a:srgbClr val="B66BA3"/>
      </a:accent6>
      <a:hlink>
        <a:srgbClr val="D2B356"/>
      </a:hlink>
      <a:folHlink>
        <a:srgbClr val="C59169"/>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L30"/>
  <sheetViews>
    <sheetView showGridLines="0" tabSelected="1" showRuler="0" zoomScale="85" zoomScaleNormal="85" zoomScalePageLayoutView="70" workbookViewId="0">
      <selection activeCell="H23" sqref="H23"/>
    </sheetView>
  </sheetViews>
  <sheetFormatPr defaultRowHeight="30" customHeight="1" x14ac:dyDescent="0.35"/>
  <cols>
    <col min="1" max="1" width="2.6328125" style="14" customWidth="1"/>
    <col min="2" max="2" width="19.90625" customWidth="1"/>
    <col min="3" max="3" width="10.54296875" style="20" customWidth="1"/>
    <col min="4" max="4" width="20.54296875" customWidth="1"/>
    <col min="5" max="5" width="10.6328125" customWidth="1"/>
    <col min="6" max="6" width="10.453125" style="3" customWidth="1"/>
    <col min="7" max="7" width="10.453125" customWidth="1"/>
    <col min="8" max="8" width="2.6328125" customWidth="1"/>
    <col min="9" max="64" width="3.54296875" customWidth="1"/>
    <col min="69" max="70" width="10.36328125"/>
  </cols>
  <sheetData>
    <row r="1" spans="1:64" ht="30" customHeight="1" x14ac:dyDescent="0.65">
      <c r="A1" s="15" t="s">
        <v>40</v>
      </c>
      <c r="B1" s="17" t="s">
        <v>5</v>
      </c>
      <c r="C1" s="17"/>
      <c r="D1" s="1"/>
      <c r="F1"/>
      <c r="G1" s="7"/>
      <c r="I1" s="40" t="s">
        <v>28</v>
      </c>
      <c r="J1" s="8"/>
      <c r="K1" s="20"/>
      <c r="L1" s="20"/>
      <c r="M1" s="20"/>
      <c r="N1" s="20"/>
      <c r="O1" s="20"/>
      <c r="P1" s="20"/>
      <c r="Q1" s="20"/>
      <c r="R1" s="20"/>
      <c r="S1" s="20"/>
      <c r="T1" s="20"/>
      <c r="U1" s="20"/>
      <c r="V1" s="20"/>
      <c r="W1" s="20"/>
      <c r="X1" s="20"/>
      <c r="Y1" s="20"/>
      <c r="Z1" s="20"/>
      <c r="AA1" s="20"/>
      <c r="AB1" s="20"/>
      <c r="AC1" s="20"/>
      <c r="AD1" s="20"/>
      <c r="AE1" s="20"/>
      <c r="AF1" s="20"/>
      <c r="AG1" s="20"/>
    </row>
    <row r="2" spans="1:64" ht="30" customHeight="1" x14ac:dyDescent="0.45">
      <c r="A2" s="15" t="s">
        <v>32</v>
      </c>
      <c r="B2" s="18" t="s">
        <v>7</v>
      </c>
      <c r="C2" s="18"/>
      <c r="F2" s="23"/>
      <c r="G2" s="21"/>
      <c r="I2" s="59" t="s">
        <v>26</v>
      </c>
      <c r="J2" s="59"/>
      <c r="K2" s="59"/>
      <c r="L2" s="59"/>
      <c r="N2" s="60" t="s">
        <v>24</v>
      </c>
      <c r="O2" s="60"/>
      <c r="P2" s="60"/>
      <c r="Q2" s="60"/>
      <c r="R2" s="20"/>
      <c r="S2" s="61" t="s">
        <v>23</v>
      </c>
      <c r="T2" s="61"/>
      <c r="U2" s="61"/>
      <c r="V2" s="61"/>
      <c r="W2" s="20"/>
      <c r="X2" s="52" t="s">
        <v>25</v>
      </c>
      <c r="Y2" s="52"/>
      <c r="Z2" s="52"/>
      <c r="AA2" s="52"/>
      <c r="AB2" s="20"/>
      <c r="AC2" s="53" t="s">
        <v>29</v>
      </c>
      <c r="AD2" s="53"/>
      <c r="AE2" s="53"/>
      <c r="AF2" s="53"/>
    </row>
    <row r="3" spans="1:64" ht="30" customHeight="1" x14ac:dyDescent="0.35">
      <c r="A3" s="15" t="s">
        <v>41</v>
      </c>
      <c r="B3" s="19" t="s">
        <v>8</v>
      </c>
      <c r="C3" s="19"/>
      <c r="D3" s="54" t="s">
        <v>27</v>
      </c>
      <c r="E3" s="55"/>
      <c r="F3" s="57">
        <f ca="1">IFERROR(IF(MIN(Milestones[Start])=0,TODAY(),MIN(Milestones[Start])),TODAY())</f>
        <v>43827</v>
      </c>
      <c r="G3" s="58"/>
      <c r="H3" s="22"/>
    </row>
    <row r="4" spans="1:64" ht="30" customHeight="1" x14ac:dyDescent="0.5">
      <c r="A4" s="15" t="s">
        <v>33</v>
      </c>
      <c r="D4" s="54" t="s">
        <v>22</v>
      </c>
      <c r="E4" s="55"/>
      <c r="F4" s="45">
        <v>0</v>
      </c>
      <c r="I4" s="44" t="str">
        <f ca="1">TEXT(I5,"mmmm")</f>
        <v>December</v>
      </c>
      <c r="J4" s="44"/>
      <c r="K4" s="44"/>
      <c r="L4" s="44"/>
      <c r="M4" s="44"/>
      <c r="N4" s="44"/>
      <c r="O4" s="44"/>
      <c r="P4" s="44" t="str">
        <f ca="1">IF(TEXT(P5,"mmmm")=I4,"",TEXT(P5,"mmmm"))</f>
        <v>January</v>
      </c>
      <c r="Q4" s="44"/>
      <c r="R4" s="44"/>
      <c r="S4" s="44"/>
      <c r="T4" s="44"/>
      <c r="U4" s="44"/>
      <c r="V4" s="44"/>
      <c r="W4" s="44" t="str">
        <f ca="1">IF(OR(TEXT(W5,"mmmm")=P4,TEXT(W5,"mmmm")=I4),"",TEXT(W5,"mmmm"))</f>
        <v/>
      </c>
      <c r="X4" s="44"/>
      <c r="Y4" s="44"/>
      <c r="Z4" s="44"/>
      <c r="AA4" s="44"/>
      <c r="AB4" s="44"/>
      <c r="AC4" s="44"/>
      <c r="AD4" s="44" t="str">
        <f ca="1">IF(OR(TEXT(AD5,"mmmm")=W4,TEXT(AD5,"mmmm")=P4,TEXT(AD5,"mmmm")=I4),"",TEXT(AD5,"mmmm"))</f>
        <v/>
      </c>
      <c r="AE4" s="44"/>
      <c r="AF4" s="44"/>
      <c r="AG4" s="44"/>
      <c r="AH4" s="44"/>
      <c r="AI4" s="44"/>
      <c r="AJ4" s="44"/>
      <c r="AK4" s="44" t="str">
        <f ca="1">IF(OR(TEXT(AK5,"mmmm")=AD4,TEXT(AK5,"mmmm")=W4,TEXT(AK5,"mmmm")=P4,TEXT(AK5,"mmmm")=I4),"",TEXT(AK5,"mmmm"))</f>
        <v/>
      </c>
      <c r="AL4" s="44"/>
      <c r="AM4" s="44"/>
      <c r="AN4" s="44"/>
      <c r="AO4" s="44"/>
      <c r="AP4" s="44"/>
      <c r="AQ4" s="44"/>
      <c r="AR4" s="44" t="str">
        <f ca="1">IF(OR(TEXT(AR5,"mmmm")=AK4,TEXT(AR5,"mmmm")=AD4,TEXT(AR5,"mmmm")=W4,TEXT(AR5,"mmmm")=P4),"",TEXT(AR5,"mmmm"))</f>
        <v>February</v>
      </c>
      <c r="AS4" s="44"/>
      <c r="AT4" s="44"/>
      <c r="AU4" s="44"/>
      <c r="AV4" s="44"/>
      <c r="AW4" s="44"/>
      <c r="AX4" s="44"/>
      <c r="AY4" s="44" t="str">
        <f ca="1">IF(OR(TEXT(AY5,"mmmm")=AR4,TEXT(AY5,"mmmm")=AK4,TEXT(AY5,"mmmm")=AD4,TEXT(AY5,"mmmm")=W4),"",TEXT(AY5,"mmmm"))</f>
        <v/>
      </c>
      <c r="AZ4" s="44"/>
      <c r="BA4" s="44"/>
      <c r="BB4" s="44"/>
      <c r="BC4" s="44"/>
      <c r="BD4" s="44"/>
      <c r="BE4" s="44"/>
      <c r="BF4" s="44" t="str">
        <f ca="1">IF(OR(TEXT(BF5,"mmmm")=AY4,TEXT(BF5,"mmmm")=AR4,TEXT(BF5,"mmmm")=AK4,TEXT(BF5,"mmmm")=AD4),"",TEXT(BF5,"mmmm"))</f>
        <v/>
      </c>
      <c r="BG4" s="44"/>
      <c r="BH4" s="44"/>
      <c r="BI4" s="44"/>
      <c r="BJ4" s="44"/>
      <c r="BK4" s="44"/>
      <c r="BL4" s="44"/>
    </row>
    <row r="5" spans="1:64" ht="15" customHeight="1" x14ac:dyDescent="0.35">
      <c r="A5" s="15" t="s">
        <v>34</v>
      </c>
      <c r="B5" s="56"/>
      <c r="C5" s="56"/>
      <c r="D5" s="56"/>
      <c r="E5" s="56"/>
      <c r="F5" s="56"/>
      <c r="G5" s="56"/>
      <c r="H5" s="56"/>
      <c r="I5" s="49">
        <f ca="1">IFERROR(Project_Start+Scrolling_Increment,TODAY())</f>
        <v>43827</v>
      </c>
      <c r="J5" s="50">
        <f ca="1">I5+1</f>
        <v>43828</v>
      </c>
      <c r="K5" s="50">
        <f t="shared" ref="K5:AX5" ca="1" si="0">J5+1</f>
        <v>43829</v>
      </c>
      <c r="L5" s="50">
        <f t="shared" ca="1" si="0"/>
        <v>43830</v>
      </c>
      <c r="M5" s="50">
        <f t="shared" ca="1" si="0"/>
        <v>43831</v>
      </c>
      <c r="N5" s="50">
        <f t="shared" ca="1" si="0"/>
        <v>43832</v>
      </c>
      <c r="O5" s="51">
        <f t="shared" ca="1" si="0"/>
        <v>43833</v>
      </c>
      <c r="P5" s="49">
        <f ca="1">O5+1</f>
        <v>43834</v>
      </c>
      <c r="Q5" s="50">
        <f ca="1">P5+1</f>
        <v>43835</v>
      </c>
      <c r="R5" s="50">
        <f t="shared" ca="1" si="0"/>
        <v>43836</v>
      </c>
      <c r="S5" s="50">
        <f t="shared" ca="1" si="0"/>
        <v>43837</v>
      </c>
      <c r="T5" s="50">
        <f t="shared" ca="1" si="0"/>
        <v>43838</v>
      </c>
      <c r="U5" s="50">
        <f t="shared" ca="1" si="0"/>
        <v>43839</v>
      </c>
      <c r="V5" s="51">
        <f t="shared" ca="1" si="0"/>
        <v>43840</v>
      </c>
      <c r="W5" s="49">
        <f ca="1">V5+1</f>
        <v>43841</v>
      </c>
      <c r="X5" s="50">
        <f ca="1">W5+1</f>
        <v>43842</v>
      </c>
      <c r="Y5" s="50">
        <f t="shared" ca="1" si="0"/>
        <v>43843</v>
      </c>
      <c r="Z5" s="50">
        <f t="shared" ca="1" si="0"/>
        <v>43844</v>
      </c>
      <c r="AA5" s="50">
        <f t="shared" ca="1" si="0"/>
        <v>43845</v>
      </c>
      <c r="AB5" s="50">
        <f t="shared" ca="1" si="0"/>
        <v>43846</v>
      </c>
      <c r="AC5" s="51">
        <f t="shared" ca="1" si="0"/>
        <v>43847</v>
      </c>
      <c r="AD5" s="49">
        <f ca="1">AC5+1</f>
        <v>43848</v>
      </c>
      <c r="AE5" s="50">
        <f ca="1">AD5+1</f>
        <v>43849</v>
      </c>
      <c r="AF5" s="50">
        <f t="shared" ca="1" si="0"/>
        <v>43850</v>
      </c>
      <c r="AG5" s="50">
        <f t="shared" ca="1" si="0"/>
        <v>43851</v>
      </c>
      <c r="AH5" s="50">
        <f t="shared" ca="1" si="0"/>
        <v>43852</v>
      </c>
      <c r="AI5" s="50">
        <f t="shared" ca="1" si="0"/>
        <v>43853</v>
      </c>
      <c r="AJ5" s="51">
        <f t="shared" ca="1" si="0"/>
        <v>43854</v>
      </c>
      <c r="AK5" s="49">
        <f ca="1">AJ5+1</f>
        <v>43855</v>
      </c>
      <c r="AL5" s="50">
        <f ca="1">AK5+1</f>
        <v>43856</v>
      </c>
      <c r="AM5" s="50">
        <f t="shared" ca="1" si="0"/>
        <v>43857</v>
      </c>
      <c r="AN5" s="50">
        <f t="shared" ca="1" si="0"/>
        <v>43858</v>
      </c>
      <c r="AO5" s="50">
        <f t="shared" ca="1" si="0"/>
        <v>43859</v>
      </c>
      <c r="AP5" s="50">
        <f t="shared" ca="1" si="0"/>
        <v>43860</v>
      </c>
      <c r="AQ5" s="51">
        <f t="shared" ca="1" si="0"/>
        <v>43861</v>
      </c>
      <c r="AR5" s="49">
        <f ca="1">AQ5+1</f>
        <v>43862</v>
      </c>
      <c r="AS5" s="50">
        <f ca="1">AR5+1</f>
        <v>43863</v>
      </c>
      <c r="AT5" s="50">
        <f t="shared" ca="1" si="0"/>
        <v>43864</v>
      </c>
      <c r="AU5" s="50">
        <f t="shared" ca="1" si="0"/>
        <v>43865</v>
      </c>
      <c r="AV5" s="50">
        <f t="shared" ca="1" si="0"/>
        <v>43866</v>
      </c>
      <c r="AW5" s="50">
        <f t="shared" ca="1" si="0"/>
        <v>43867</v>
      </c>
      <c r="AX5" s="51">
        <f t="shared" ca="1" si="0"/>
        <v>43868</v>
      </c>
      <c r="AY5" s="49">
        <f ca="1">AX5+1</f>
        <v>43869</v>
      </c>
      <c r="AZ5" s="50">
        <f ca="1">AY5+1</f>
        <v>43870</v>
      </c>
      <c r="BA5" s="50">
        <f t="shared" ref="BA5:BE5" ca="1" si="1">AZ5+1</f>
        <v>43871</v>
      </c>
      <c r="BB5" s="50">
        <f t="shared" ca="1" si="1"/>
        <v>43872</v>
      </c>
      <c r="BC5" s="50">
        <f t="shared" ca="1" si="1"/>
        <v>43873</v>
      </c>
      <c r="BD5" s="50">
        <f t="shared" ca="1" si="1"/>
        <v>43874</v>
      </c>
      <c r="BE5" s="51">
        <f t="shared" ca="1" si="1"/>
        <v>43875</v>
      </c>
      <c r="BF5" s="49">
        <f ca="1">BE5+1</f>
        <v>43876</v>
      </c>
      <c r="BG5" s="50">
        <f ca="1">BF5+1</f>
        <v>43877</v>
      </c>
      <c r="BH5" s="50">
        <f t="shared" ref="BH5:BL5" ca="1" si="2">BG5+1</f>
        <v>43878</v>
      </c>
      <c r="BI5" s="50">
        <f t="shared" ca="1" si="2"/>
        <v>43879</v>
      </c>
      <c r="BJ5" s="50">
        <f t="shared" ca="1" si="2"/>
        <v>43880</v>
      </c>
      <c r="BK5" s="50">
        <f t="shared" ca="1" si="2"/>
        <v>43881</v>
      </c>
      <c r="BL5" s="51">
        <f t="shared" ca="1" si="2"/>
        <v>43882</v>
      </c>
    </row>
    <row r="6" spans="1:64" s="20" customFormat="1" ht="25.25" customHeight="1" x14ac:dyDescent="0.35">
      <c r="A6" s="15" t="s">
        <v>35</v>
      </c>
      <c r="B6" s="35"/>
      <c r="C6" s="35"/>
      <c r="D6" s="35"/>
      <c r="E6" s="35"/>
      <c r="F6" s="35"/>
      <c r="G6" s="35"/>
      <c r="H6" s="35"/>
      <c r="I6" s="46"/>
      <c r="J6" s="47"/>
      <c r="K6" s="47"/>
      <c r="L6" s="47"/>
      <c r="M6" s="47"/>
      <c r="N6" s="47"/>
      <c r="O6" s="48"/>
      <c r="P6" s="46"/>
      <c r="Q6" s="47"/>
      <c r="R6" s="47"/>
      <c r="S6" s="47"/>
      <c r="T6" s="47"/>
      <c r="U6" s="47"/>
      <c r="V6" s="48"/>
      <c r="W6" s="46"/>
      <c r="X6" s="47"/>
      <c r="Y6" s="47"/>
      <c r="Z6" s="47"/>
      <c r="AA6" s="47"/>
      <c r="AB6" s="47"/>
      <c r="AC6" s="48"/>
      <c r="AD6" s="46"/>
      <c r="AE6" s="47"/>
      <c r="AF6" s="47"/>
      <c r="AG6" s="47"/>
      <c r="AH6" s="47"/>
      <c r="AI6" s="47"/>
      <c r="AJ6" s="48"/>
      <c r="AK6" s="46"/>
      <c r="AL6" s="47"/>
      <c r="AM6" s="47"/>
      <c r="AN6" s="47"/>
      <c r="AO6" s="47"/>
      <c r="AP6" s="47"/>
      <c r="AQ6" s="48"/>
      <c r="AR6" s="46"/>
      <c r="AS6" s="47"/>
      <c r="AT6" s="47"/>
      <c r="AU6" s="47"/>
      <c r="AV6" s="47"/>
      <c r="AW6" s="47"/>
      <c r="AX6" s="48"/>
      <c r="AY6" s="46"/>
      <c r="AZ6" s="47"/>
      <c r="BA6" s="47"/>
      <c r="BB6" s="47"/>
      <c r="BC6" s="47"/>
      <c r="BD6" s="47"/>
      <c r="BE6" s="48"/>
      <c r="BF6" s="46"/>
      <c r="BG6" s="47"/>
      <c r="BH6" s="47"/>
      <c r="BI6" s="47"/>
      <c r="BJ6" s="47"/>
      <c r="BK6" s="47"/>
      <c r="BL6" s="48"/>
    </row>
    <row r="7" spans="1:64" ht="30.9" customHeight="1" thickBot="1" x14ac:dyDescent="0.4">
      <c r="A7" s="15" t="s">
        <v>36</v>
      </c>
      <c r="B7" s="28" t="s">
        <v>30</v>
      </c>
      <c r="C7" s="29" t="s">
        <v>13</v>
      </c>
      <c r="D7" s="29" t="s">
        <v>16</v>
      </c>
      <c r="E7" s="29" t="s">
        <v>17</v>
      </c>
      <c r="F7" s="29" t="s">
        <v>18</v>
      </c>
      <c r="G7" s="29" t="s">
        <v>12</v>
      </c>
      <c r="H7" s="27"/>
      <c r="I7" s="25" t="str">
        <f t="shared" ref="I7" ca="1" si="3">LEFT(TEXT(I5,"ddd"),1)</f>
        <v>S</v>
      </c>
      <c r="J7" s="25" t="str">
        <f t="shared" ref="J7:AR7" ca="1" si="4">LEFT(TEXT(J5,"ddd"),1)</f>
        <v>S</v>
      </c>
      <c r="K7" s="25" t="str">
        <f t="shared" ca="1" si="4"/>
        <v>M</v>
      </c>
      <c r="L7" s="25" t="str">
        <f t="shared" ca="1" si="4"/>
        <v>T</v>
      </c>
      <c r="M7" s="25" t="str">
        <f t="shared" ca="1" si="4"/>
        <v>W</v>
      </c>
      <c r="N7" s="25" t="str">
        <f t="shared" ca="1" si="4"/>
        <v>T</v>
      </c>
      <c r="O7" s="25" t="str">
        <f t="shared" ca="1" si="4"/>
        <v>F</v>
      </c>
      <c r="P7" s="25" t="str">
        <f t="shared" ca="1" si="4"/>
        <v>S</v>
      </c>
      <c r="Q7" s="25" t="str">
        <f t="shared" ca="1" si="4"/>
        <v>S</v>
      </c>
      <c r="R7" s="25" t="str">
        <f t="shared" ca="1" si="4"/>
        <v>M</v>
      </c>
      <c r="S7" s="25" t="str">
        <f t="shared" ca="1" si="4"/>
        <v>T</v>
      </c>
      <c r="T7" s="25" t="str">
        <f t="shared" ca="1" si="4"/>
        <v>W</v>
      </c>
      <c r="U7" s="25" t="str">
        <f t="shared" ca="1" si="4"/>
        <v>T</v>
      </c>
      <c r="V7" s="25" t="str">
        <f t="shared" ca="1" si="4"/>
        <v>F</v>
      </c>
      <c r="W7" s="25" t="str">
        <f t="shared" ca="1" si="4"/>
        <v>S</v>
      </c>
      <c r="X7" s="25" t="str">
        <f t="shared" ca="1" si="4"/>
        <v>S</v>
      </c>
      <c r="Y7" s="25" t="str">
        <f t="shared" ca="1" si="4"/>
        <v>M</v>
      </c>
      <c r="Z7" s="25" t="str">
        <f t="shared" ca="1" si="4"/>
        <v>T</v>
      </c>
      <c r="AA7" s="25" t="str">
        <f t="shared" ca="1" si="4"/>
        <v>W</v>
      </c>
      <c r="AB7" s="25" t="str">
        <f t="shared" ca="1" si="4"/>
        <v>T</v>
      </c>
      <c r="AC7" s="25" t="str">
        <f t="shared" ca="1" si="4"/>
        <v>F</v>
      </c>
      <c r="AD7" s="25" t="str">
        <f t="shared" ca="1" si="4"/>
        <v>S</v>
      </c>
      <c r="AE7" s="25" t="str">
        <f t="shared" ca="1" si="4"/>
        <v>S</v>
      </c>
      <c r="AF7" s="25" t="str">
        <f t="shared" ca="1" si="4"/>
        <v>M</v>
      </c>
      <c r="AG7" s="25" t="str">
        <f t="shared" ca="1" si="4"/>
        <v>T</v>
      </c>
      <c r="AH7" s="25" t="str">
        <f t="shared" ca="1" si="4"/>
        <v>W</v>
      </c>
      <c r="AI7" s="25" t="str">
        <f t="shared" ca="1" si="4"/>
        <v>T</v>
      </c>
      <c r="AJ7" s="25" t="str">
        <f t="shared" ca="1" si="4"/>
        <v>F</v>
      </c>
      <c r="AK7" s="25" t="str">
        <f t="shared" ca="1" si="4"/>
        <v>S</v>
      </c>
      <c r="AL7" s="25" t="str">
        <f t="shared" ca="1" si="4"/>
        <v>S</v>
      </c>
      <c r="AM7" s="25" t="str">
        <f t="shared" ca="1" si="4"/>
        <v>M</v>
      </c>
      <c r="AN7" s="25" t="str">
        <f t="shared" ca="1" si="4"/>
        <v>T</v>
      </c>
      <c r="AO7" s="25" t="str">
        <f t="shared" ca="1" si="4"/>
        <v>W</v>
      </c>
      <c r="AP7" s="25" t="str">
        <f t="shared" ca="1" si="4"/>
        <v>T</v>
      </c>
      <c r="AQ7" s="25" t="str">
        <f t="shared" ca="1" si="4"/>
        <v>F</v>
      </c>
      <c r="AR7" s="25" t="str">
        <f t="shared" ca="1" si="4"/>
        <v>S</v>
      </c>
      <c r="AS7" s="25" t="str">
        <f t="shared" ref="AS7:BL7" ca="1" si="5">LEFT(TEXT(AS5,"ddd"),1)</f>
        <v>S</v>
      </c>
      <c r="AT7" s="25" t="str">
        <f t="shared" ca="1" si="5"/>
        <v>M</v>
      </c>
      <c r="AU7" s="25" t="str">
        <f t="shared" ca="1" si="5"/>
        <v>T</v>
      </c>
      <c r="AV7" s="25" t="str">
        <f t="shared" ca="1" si="5"/>
        <v>W</v>
      </c>
      <c r="AW7" s="25" t="str">
        <f t="shared" ca="1" si="5"/>
        <v>T</v>
      </c>
      <c r="AX7" s="25" t="str">
        <f t="shared" ca="1" si="5"/>
        <v>F</v>
      </c>
      <c r="AY7" s="25" t="str">
        <f t="shared" ca="1" si="5"/>
        <v>S</v>
      </c>
      <c r="AZ7" s="25" t="str">
        <f t="shared" ca="1" si="5"/>
        <v>S</v>
      </c>
      <c r="BA7" s="25" t="str">
        <f t="shared" ca="1" si="5"/>
        <v>M</v>
      </c>
      <c r="BB7" s="25" t="str">
        <f t="shared" ca="1" si="5"/>
        <v>T</v>
      </c>
      <c r="BC7" s="25" t="str">
        <f t="shared" ca="1" si="5"/>
        <v>W</v>
      </c>
      <c r="BD7" s="25" t="str">
        <f t="shared" ca="1" si="5"/>
        <v>T</v>
      </c>
      <c r="BE7" s="25" t="str">
        <f t="shared" ca="1" si="5"/>
        <v>F</v>
      </c>
      <c r="BF7" s="25" t="str">
        <f t="shared" ca="1" si="5"/>
        <v>S</v>
      </c>
      <c r="BG7" s="25" t="str">
        <f t="shared" ca="1" si="5"/>
        <v>S</v>
      </c>
      <c r="BH7" s="25" t="str">
        <f t="shared" ca="1" si="5"/>
        <v>M</v>
      </c>
      <c r="BI7" s="25" t="str">
        <f t="shared" ca="1" si="5"/>
        <v>T</v>
      </c>
      <c r="BJ7" s="25" t="str">
        <f t="shared" ca="1" si="5"/>
        <v>W</v>
      </c>
      <c r="BK7" s="25" t="str">
        <f t="shared" ca="1" si="5"/>
        <v>T</v>
      </c>
      <c r="BL7" s="25" t="str">
        <f t="shared" ca="1" si="5"/>
        <v>F</v>
      </c>
    </row>
    <row r="8" spans="1:64" ht="30" hidden="1" customHeight="1" thickBot="1" x14ac:dyDescent="0.4">
      <c r="A8" s="14" t="s">
        <v>42</v>
      </c>
      <c r="B8" s="41"/>
      <c r="C8" s="30"/>
      <c r="D8" s="29"/>
      <c r="E8" s="31"/>
      <c r="F8" s="32"/>
      <c r="G8" s="33"/>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row>
    <row r="9" spans="1:64" s="2" customFormat="1" ht="30" customHeight="1" x14ac:dyDescent="0.35">
      <c r="A9" s="15" t="s">
        <v>37</v>
      </c>
      <c r="B9" s="42" t="s">
        <v>19</v>
      </c>
      <c r="C9" s="34"/>
      <c r="D9" s="34"/>
      <c r="E9" s="31"/>
      <c r="F9" s="32"/>
      <c r="G9" s="33"/>
      <c r="H9" s="26"/>
      <c r="I9" s="38" t="str">
        <f t="shared" ref="I9:X24" ca="1" si="6">IF(AND($C9="Goal",I$5&gt;=$F9,I$5&lt;=$F9+$G9-1),2,IF(AND($C9="Milestone",I$5&gt;=$F9,I$5&lt;=$F9+$G9-1),1,""))</f>
        <v/>
      </c>
      <c r="J9" s="38" t="str">
        <f t="shared" ca="1" si="6"/>
        <v/>
      </c>
      <c r="K9" s="38" t="str">
        <f t="shared" ca="1" si="6"/>
        <v/>
      </c>
      <c r="L9" s="38" t="str">
        <f t="shared" ca="1" si="6"/>
        <v/>
      </c>
      <c r="M9" s="38" t="str">
        <f t="shared" ca="1" si="6"/>
        <v/>
      </c>
      <c r="N9" s="38" t="str">
        <f t="shared" ca="1" si="6"/>
        <v/>
      </c>
      <c r="O9" s="38" t="str">
        <f t="shared" ca="1" si="6"/>
        <v/>
      </c>
      <c r="P9" s="38" t="str">
        <f t="shared" ca="1" si="6"/>
        <v/>
      </c>
      <c r="Q9" s="38" t="str">
        <f t="shared" ca="1" si="6"/>
        <v/>
      </c>
      <c r="R9" s="38" t="str">
        <f t="shared" ca="1" si="6"/>
        <v/>
      </c>
      <c r="S9" s="38" t="str">
        <f t="shared" ca="1" si="6"/>
        <v/>
      </c>
      <c r="T9" s="38" t="str">
        <f t="shared" ca="1" si="6"/>
        <v/>
      </c>
      <c r="U9" s="38" t="str">
        <f t="shared" ca="1" si="6"/>
        <v/>
      </c>
      <c r="V9" s="38" t="str">
        <f t="shared" ca="1" si="6"/>
        <v/>
      </c>
      <c r="W9" s="38" t="str">
        <f t="shared" ca="1" si="6"/>
        <v/>
      </c>
      <c r="X9" s="38" t="str">
        <f t="shared" ca="1" si="6"/>
        <v/>
      </c>
      <c r="Y9" s="38" t="str">
        <f t="shared" ref="Y9:AN24" ca="1" si="7">IF(AND($C9="Goal",Y$5&gt;=$F9,Y$5&lt;=$F9+$G9-1),2,IF(AND($C9="Milestone",Y$5&gt;=$F9,Y$5&lt;=$F9+$G9-1),1,""))</f>
        <v/>
      </c>
      <c r="Z9" s="38" t="str">
        <f t="shared" ca="1" si="7"/>
        <v/>
      </c>
      <c r="AA9" s="38" t="str">
        <f t="shared" ca="1" si="7"/>
        <v/>
      </c>
      <c r="AB9" s="38" t="str">
        <f t="shared" ca="1" si="7"/>
        <v/>
      </c>
      <c r="AC9" s="38" t="str">
        <f t="shared" ca="1" si="7"/>
        <v/>
      </c>
      <c r="AD9" s="38" t="str">
        <f t="shared" ca="1" si="7"/>
        <v/>
      </c>
      <c r="AE9" s="38" t="str">
        <f t="shared" ca="1" si="7"/>
        <v/>
      </c>
      <c r="AF9" s="38" t="str">
        <f t="shared" ca="1" si="7"/>
        <v/>
      </c>
      <c r="AG9" s="38" t="str">
        <f t="shared" ca="1" si="7"/>
        <v/>
      </c>
      <c r="AH9" s="38" t="str">
        <f t="shared" ca="1" si="7"/>
        <v/>
      </c>
      <c r="AI9" s="38" t="str">
        <f t="shared" ca="1" si="7"/>
        <v/>
      </c>
      <c r="AJ9" s="38" t="str">
        <f t="shared" ca="1" si="7"/>
        <v/>
      </c>
      <c r="AK9" s="38" t="str">
        <f t="shared" ca="1" si="7"/>
        <v/>
      </c>
      <c r="AL9" s="38" t="str">
        <f t="shared" ca="1" si="7"/>
        <v/>
      </c>
      <c r="AM9" s="38" t="str">
        <f t="shared" ca="1" si="7"/>
        <v/>
      </c>
      <c r="AN9" s="38" t="str">
        <f t="shared" ca="1" si="7"/>
        <v/>
      </c>
      <c r="AO9" s="38" t="str">
        <f t="shared" ref="AO9:BD24" ca="1" si="8">IF(AND($C9="Goal",AO$5&gt;=$F9,AO$5&lt;=$F9+$G9-1),2,IF(AND($C9="Milestone",AO$5&gt;=$F9,AO$5&lt;=$F9+$G9-1),1,""))</f>
        <v/>
      </c>
      <c r="AP9" s="38" t="str">
        <f t="shared" ca="1" si="8"/>
        <v/>
      </c>
      <c r="AQ9" s="38" t="str">
        <f t="shared" ca="1" si="8"/>
        <v/>
      </c>
      <c r="AR9" s="38" t="str">
        <f t="shared" ca="1" si="8"/>
        <v/>
      </c>
      <c r="AS9" s="38" t="str">
        <f t="shared" ca="1" si="8"/>
        <v/>
      </c>
      <c r="AT9" s="38" t="str">
        <f t="shared" ca="1" si="8"/>
        <v/>
      </c>
      <c r="AU9" s="38" t="str">
        <f t="shared" ca="1" si="8"/>
        <v/>
      </c>
      <c r="AV9" s="38" t="str">
        <f t="shared" ca="1" si="8"/>
        <v/>
      </c>
      <c r="AW9" s="38" t="str">
        <f t="shared" ca="1" si="8"/>
        <v/>
      </c>
      <c r="AX9" s="38" t="str">
        <f t="shared" ca="1" si="8"/>
        <v/>
      </c>
      <c r="AY9" s="38" t="str">
        <f t="shared" ca="1" si="8"/>
        <v/>
      </c>
      <c r="AZ9" s="38" t="str">
        <f t="shared" ca="1" si="8"/>
        <v/>
      </c>
      <c r="BA9" s="38" t="str">
        <f t="shared" ca="1" si="8"/>
        <v/>
      </c>
      <c r="BB9" s="38" t="str">
        <f t="shared" ca="1" si="8"/>
        <v/>
      </c>
      <c r="BC9" s="38" t="str">
        <f t="shared" ca="1" si="8"/>
        <v/>
      </c>
      <c r="BD9" s="38" t="str">
        <f t="shared" ca="1" si="8"/>
        <v/>
      </c>
      <c r="BE9" s="38" t="str">
        <f t="shared" ref="BE9:BL24" ca="1" si="9">IF(AND($C9="Goal",BE$5&gt;=$F9,BE$5&lt;=$F9+$G9-1),2,IF(AND($C9="Milestone",BE$5&gt;=$F9,BE$5&lt;=$F9+$G9-1),1,""))</f>
        <v/>
      </c>
      <c r="BF9" s="38" t="str">
        <f t="shared" ca="1" si="9"/>
        <v/>
      </c>
      <c r="BG9" s="38" t="str">
        <f t="shared" ca="1" si="9"/>
        <v/>
      </c>
      <c r="BH9" s="38" t="str">
        <f t="shared" ca="1" si="9"/>
        <v/>
      </c>
      <c r="BI9" s="38" t="str">
        <f t="shared" ca="1" si="9"/>
        <v/>
      </c>
      <c r="BJ9" s="38" t="str">
        <f t="shared" ca="1" si="9"/>
        <v/>
      </c>
      <c r="BK9" s="38" t="str">
        <f t="shared" ca="1" si="9"/>
        <v/>
      </c>
      <c r="BL9" s="38" t="str">
        <f t="shared" ca="1" si="9"/>
        <v/>
      </c>
    </row>
    <row r="10" spans="1:64" s="2" customFormat="1" ht="30" customHeight="1" x14ac:dyDescent="0.35">
      <c r="A10" s="15"/>
      <c r="B10" s="41" t="s">
        <v>3</v>
      </c>
      <c r="C10" s="34" t="s">
        <v>14</v>
      </c>
      <c r="D10" s="34" t="s">
        <v>10</v>
      </c>
      <c r="E10" s="31">
        <v>0.25</v>
      </c>
      <c r="F10" s="32">
        <f ca="1">TODAY()</f>
        <v>43830</v>
      </c>
      <c r="G10" s="33">
        <v>3</v>
      </c>
      <c r="H10" s="26"/>
      <c r="I10" s="38" t="str">
        <f ca="1">IF(AND($C10="Goal",I$5&gt;=$F10,I$5&lt;=$F10+$G10-1),2,IF(AND($C10="Milestone",I$5&gt;=$F10,I$5&lt;=$F10+$G10-1),1,""))</f>
        <v/>
      </c>
      <c r="J10" s="38" t="str">
        <f t="shared" ca="1" si="6"/>
        <v/>
      </c>
      <c r="K10" s="38" t="str">
        <f t="shared" ca="1" si="6"/>
        <v/>
      </c>
      <c r="L10" s="38">
        <f t="shared" ca="1" si="6"/>
        <v>2</v>
      </c>
      <c r="M10" s="38">
        <f t="shared" ca="1" si="6"/>
        <v>2</v>
      </c>
      <c r="N10" s="38">
        <f t="shared" ca="1" si="6"/>
        <v>2</v>
      </c>
      <c r="O10" s="38" t="str">
        <f t="shared" ca="1" si="6"/>
        <v/>
      </c>
      <c r="P10" s="38" t="str">
        <f t="shared" ca="1" si="6"/>
        <v/>
      </c>
      <c r="Q10" s="38" t="str">
        <f t="shared" ca="1" si="6"/>
        <v/>
      </c>
      <c r="R10" s="38" t="str">
        <f t="shared" ca="1" si="6"/>
        <v/>
      </c>
      <c r="S10" s="38" t="str">
        <f t="shared" ca="1" si="6"/>
        <v/>
      </c>
      <c r="T10" s="38" t="str">
        <f t="shared" ca="1" si="6"/>
        <v/>
      </c>
      <c r="U10" s="38" t="str">
        <f t="shared" ca="1" si="6"/>
        <v/>
      </c>
      <c r="V10" s="38" t="str">
        <f t="shared" ca="1" si="6"/>
        <v/>
      </c>
      <c r="W10" s="38" t="str">
        <f t="shared" ca="1" si="6"/>
        <v/>
      </c>
      <c r="X10" s="38" t="str">
        <f t="shared" ca="1" si="6"/>
        <v/>
      </c>
      <c r="Y10" s="38" t="str">
        <f t="shared" ca="1" si="7"/>
        <v/>
      </c>
      <c r="Z10" s="38" t="str">
        <f t="shared" ca="1" si="7"/>
        <v/>
      </c>
      <c r="AA10" s="38" t="str">
        <f t="shared" ca="1" si="7"/>
        <v/>
      </c>
      <c r="AB10" s="38" t="str">
        <f t="shared" ca="1" si="7"/>
        <v/>
      </c>
      <c r="AC10" s="38" t="str">
        <f t="shared" ca="1" si="7"/>
        <v/>
      </c>
      <c r="AD10" s="38" t="str">
        <f t="shared" ca="1" si="7"/>
        <v/>
      </c>
      <c r="AE10" s="38" t="str">
        <f t="shared" ca="1" si="7"/>
        <v/>
      </c>
      <c r="AF10" s="38" t="str">
        <f t="shared" ca="1" si="7"/>
        <v/>
      </c>
      <c r="AG10" s="38" t="str">
        <f t="shared" ca="1" si="7"/>
        <v/>
      </c>
      <c r="AH10" s="38" t="str">
        <f t="shared" ca="1" si="7"/>
        <v/>
      </c>
      <c r="AI10" s="38" t="str">
        <f t="shared" ca="1" si="7"/>
        <v/>
      </c>
      <c r="AJ10" s="38" t="str">
        <f t="shared" ca="1" si="7"/>
        <v/>
      </c>
      <c r="AK10" s="38" t="str">
        <f t="shared" ca="1" si="7"/>
        <v/>
      </c>
      <c r="AL10" s="38" t="str">
        <f t="shared" ca="1" si="7"/>
        <v/>
      </c>
      <c r="AM10" s="38" t="str">
        <f t="shared" ca="1" si="7"/>
        <v/>
      </c>
      <c r="AN10" s="38" t="str">
        <f t="shared" ca="1" si="7"/>
        <v/>
      </c>
      <c r="AO10" s="38" t="str">
        <f t="shared" ca="1" si="8"/>
        <v/>
      </c>
      <c r="AP10" s="38" t="str">
        <f t="shared" ca="1" si="8"/>
        <v/>
      </c>
      <c r="AQ10" s="38" t="str">
        <f t="shared" ca="1" si="8"/>
        <v/>
      </c>
      <c r="AR10" s="38" t="str">
        <f t="shared" ca="1" si="8"/>
        <v/>
      </c>
      <c r="AS10" s="38" t="str">
        <f t="shared" ca="1" si="8"/>
        <v/>
      </c>
      <c r="AT10" s="38" t="str">
        <f t="shared" ca="1" si="8"/>
        <v/>
      </c>
      <c r="AU10" s="38" t="str">
        <f t="shared" ca="1" si="8"/>
        <v/>
      </c>
      <c r="AV10" s="38" t="str">
        <f t="shared" ca="1" si="8"/>
        <v/>
      </c>
      <c r="AW10" s="38" t="str">
        <f t="shared" ca="1" si="8"/>
        <v/>
      </c>
      <c r="AX10" s="38" t="str">
        <f t="shared" ca="1" si="8"/>
        <v/>
      </c>
      <c r="AY10" s="38" t="str">
        <f t="shared" ca="1" si="8"/>
        <v/>
      </c>
      <c r="AZ10" s="38" t="str">
        <f t="shared" ca="1" si="8"/>
        <v/>
      </c>
      <c r="BA10" s="38" t="str">
        <f t="shared" ca="1" si="8"/>
        <v/>
      </c>
      <c r="BB10" s="38" t="str">
        <f t="shared" ca="1" si="8"/>
        <v/>
      </c>
      <c r="BC10" s="38" t="str">
        <f t="shared" ca="1" si="8"/>
        <v/>
      </c>
      <c r="BD10" s="38" t="str">
        <f t="shared" ca="1" si="8"/>
        <v/>
      </c>
      <c r="BE10" s="38" t="str">
        <f t="shared" ca="1" si="9"/>
        <v/>
      </c>
      <c r="BF10" s="38" t="str">
        <f t="shared" ca="1" si="9"/>
        <v/>
      </c>
      <c r="BG10" s="38" t="str">
        <f t="shared" ca="1" si="9"/>
        <v/>
      </c>
      <c r="BH10" s="38" t="str">
        <f t="shared" ca="1" si="9"/>
        <v/>
      </c>
      <c r="BI10" s="38" t="str">
        <f t="shared" ca="1" si="9"/>
        <v/>
      </c>
      <c r="BJ10" s="38" t="str">
        <f t="shared" ca="1" si="9"/>
        <v/>
      </c>
      <c r="BK10" s="38" t="str">
        <f t="shared" ca="1" si="9"/>
        <v/>
      </c>
      <c r="BL10" s="38" t="str">
        <f t="shared" ca="1" si="9"/>
        <v/>
      </c>
    </row>
    <row r="11" spans="1:64" s="2" customFormat="1" ht="30" customHeight="1" x14ac:dyDescent="0.35">
      <c r="A11" s="15"/>
      <c r="B11" s="41" t="s">
        <v>4</v>
      </c>
      <c r="C11" s="34" t="s">
        <v>15</v>
      </c>
      <c r="D11" s="34"/>
      <c r="E11" s="31"/>
      <c r="F11" s="32">
        <f ca="1">TODAY()+5</f>
        <v>43835</v>
      </c>
      <c r="G11" s="33">
        <v>1</v>
      </c>
      <c r="H11" s="26"/>
      <c r="I11" s="38" t="str">
        <f t="shared" ref="I11:X26" ca="1" si="10">IF(AND($C11="Goal",I$5&gt;=$F11,I$5&lt;=$F11+$G11-1),2,IF(AND($C11="Milestone",I$5&gt;=$F11,I$5&lt;=$F11+$G11-1),1,""))</f>
        <v/>
      </c>
      <c r="J11" s="38" t="str">
        <f t="shared" ca="1" si="6"/>
        <v/>
      </c>
      <c r="K11" s="38" t="str">
        <f t="shared" ca="1" si="6"/>
        <v/>
      </c>
      <c r="L11" s="38" t="str">
        <f t="shared" ca="1" si="6"/>
        <v/>
      </c>
      <c r="M11" s="38" t="str">
        <f t="shared" ca="1" si="6"/>
        <v/>
      </c>
      <c r="N11" s="38" t="str">
        <f t="shared" ca="1" si="6"/>
        <v/>
      </c>
      <c r="O11" s="38" t="str">
        <f t="shared" ca="1" si="6"/>
        <v/>
      </c>
      <c r="P11" s="38" t="str">
        <f t="shared" ca="1" si="6"/>
        <v/>
      </c>
      <c r="Q11" s="38">
        <f t="shared" ca="1" si="6"/>
        <v>1</v>
      </c>
      <c r="R11" s="38" t="str">
        <f t="shared" ca="1" si="6"/>
        <v/>
      </c>
      <c r="S11" s="38" t="str">
        <f t="shared" ca="1" si="6"/>
        <v/>
      </c>
      <c r="T11" s="38" t="str">
        <f t="shared" ca="1" si="6"/>
        <v/>
      </c>
      <c r="U11" s="38" t="str">
        <f t="shared" ca="1" si="6"/>
        <v/>
      </c>
      <c r="V11" s="38" t="str">
        <f t="shared" ca="1" si="6"/>
        <v/>
      </c>
      <c r="W11" s="38" t="str">
        <f t="shared" ca="1" si="6"/>
        <v/>
      </c>
      <c r="X11" s="38" t="str">
        <f t="shared" ca="1" si="6"/>
        <v/>
      </c>
      <c r="Y11" s="38" t="str">
        <f t="shared" ca="1" si="7"/>
        <v/>
      </c>
      <c r="Z11" s="38" t="str">
        <f t="shared" ca="1" si="7"/>
        <v/>
      </c>
      <c r="AA11" s="38" t="str">
        <f t="shared" ca="1" si="7"/>
        <v/>
      </c>
      <c r="AB11" s="38" t="str">
        <f t="shared" ca="1" si="7"/>
        <v/>
      </c>
      <c r="AC11" s="38" t="str">
        <f t="shared" ca="1" si="7"/>
        <v/>
      </c>
      <c r="AD11" s="38" t="str">
        <f t="shared" ca="1" si="7"/>
        <v/>
      </c>
      <c r="AE11" s="38" t="str">
        <f t="shared" ca="1" si="7"/>
        <v/>
      </c>
      <c r="AF11" s="38" t="str">
        <f t="shared" ca="1" si="7"/>
        <v/>
      </c>
      <c r="AG11" s="38" t="str">
        <f t="shared" ca="1" si="7"/>
        <v/>
      </c>
      <c r="AH11" s="38" t="str">
        <f t="shared" ca="1" si="7"/>
        <v/>
      </c>
      <c r="AI11" s="38" t="str">
        <f t="shared" ca="1" si="7"/>
        <v/>
      </c>
      <c r="AJ11" s="38" t="str">
        <f t="shared" ca="1" si="7"/>
        <v/>
      </c>
      <c r="AK11" s="38" t="str">
        <f t="shared" ca="1" si="7"/>
        <v/>
      </c>
      <c r="AL11" s="38" t="str">
        <f t="shared" ca="1" si="7"/>
        <v/>
      </c>
      <c r="AM11" s="38" t="str">
        <f t="shared" ca="1" si="7"/>
        <v/>
      </c>
      <c r="AN11" s="38" t="str">
        <f t="shared" ca="1" si="7"/>
        <v/>
      </c>
      <c r="AO11" s="38" t="str">
        <f t="shared" ca="1" si="8"/>
        <v/>
      </c>
      <c r="AP11" s="38" t="str">
        <f t="shared" ca="1" si="8"/>
        <v/>
      </c>
      <c r="AQ11" s="38" t="str">
        <f t="shared" ca="1" si="8"/>
        <v/>
      </c>
      <c r="AR11" s="38" t="str">
        <f t="shared" ca="1" si="8"/>
        <v/>
      </c>
      <c r="AS11" s="38" t="str">
        <f t="shared" ca="1" si="8"/>
        <v/>
      </c>
      <c r="AT11" s="38" t="str">
        <f t="shared" ca="1" si="8"/>
        <v/>
      </c>
      <c r="AU11" s="38" t="str">
        <f t="shared" ca="1" si="8"/>
        <v/>
      </c>
      <c r="AV11" s="38" t="str">
        <f t="shared" ca="1" si="8"/>
        <v/>
      </c>
      <c r="AW11" s="38" t="str">
        <f t="shared" ca="1" si="8"/>
        <v/>
      </c>
      <c r="AX11" s="38" t="str">
        <f t="shared" ca="1" si="8"/>
        <v/>
      </c>
      <c r="AY11" s="38" t="str">
        <f t="shared" ca="1" si="8"/>
        <v/>
      </c>
      <c r="AZ11" s="38" t="str">
        <f t="shared" ca="1" si="8"/>
        <v/>
      </c>
      <c r="BA11" s="38" t="str">
        <f t="shared" ca="1" si="8"/>
        <v/>
      </c>
      <c r="BB11" s="38" t="str">
        <f t="shared" ca="1" si="8"/>
        <v/>
      </c>
      <c r="BC11" s="38" t="str">
        <f t="shared" ca="1" si="8"/>
        <v/>
      </c>
      <c r="BD11" s="38" t="str">
        <f t="shared" ca="1" si="8"/>
        <v/>
      </c>
      <c r="BE11" s="38" t="str">
        <f t="shared" ca="1" si="9"/>
        <v/>
      </c>
      <c r="BF11" s="38" t="str">
        <f t="shared" ca="1" si="9"/>
        <v/>
      </c>
      <c r="BG11" s="38" t="str">
        <f t="shared" ca="1" si="9"/>
        <v/>
      </c>
      <c r="BH11" s="38" t="str">
        <f t="shared" ca="1" si="9"/>
        <v/>
      </c>
      <c r="BI11" s="38" t="str">
        <f t="shared" ca="1" si="9"/>
        <v/>
      </c>
      <c r="BJ11" s="38" t="str">
        <f t="shared" ca="1" si="9"/>
        <v/>
      </c>
      <c r="BK11" s="38" t="str">
        <f t="shared" ca="1" si="9"/>
        <v/>
      </c>
      <c r="BL11" s="38" t="str">
        <f t="shared" ca="1" si="9"/>
        <v/>
      </c>
    </row>
    <row r="12" spans="1:64" s="2" customFormat="1" ht="30" customHeight="1" x14ac:dyDescent="0.35">
      <c r="A12" s="14"/>
      <c r="B12" s="41" t="s">
        <v>0</v>
      </c>
      <c r="C12" s="34" t="s">
        <v>24</v>
      </c>
      <c r="D12" s="34"/>
      <c r="E12" s="31">
        <v>0.5</v>
      </c>
      <c r="F12" s="32">
        <f ca="1">F10-3</f>
        <v>43827</v>
      </c>
      <c r="G12" s="33">
        <v>10</v>
      </c>
      <c r="H12" s="26"/>
      <c r="I12" s="38" t="str">
        <f t="shared" ca="1" si="10"/>
        <v/>
      </c>
      <c r="J12" s="38" t="str">
        <f t="shared" ca="1" si="6"/>
        <v/>
      </c>
      <c r="K12" s="38" t="str">
        <f t="shared" ca="1" si="6"/>
        <v/>
      </c>
      <c r="L12" s="38" t="str">
        <f t="shared" ca="1" si="6"/>
        <v/>
      </c>
      <c r="M12" s="38" t="str">
        <f t="shared" ca="1" si="6"/>
        <v/>
      </c>
      <c r="N12" s="38" t="str">
        <f t="shared" ca="1" si="6"/>
        <v/>
      </c>
      <c r="O12" s="38" t="str">
        <f t="shared" ca="1" si="6"/>
        <v/>
      </c>
      <c r="P12" s="38" t="str">
        <f t="shared" ca="1" si="6"/>
        <v/>
      </c>
      <c r="Q12" s="38" t="str">
        <f t="shared" ca="1" si="6"/>
        <v/>
      </c>
      <c r="R12" s="38" t="str">
        <f t="shared" ca="1" si="6"/>
        <v/>
      </c>
      <c r="S12" s="38" t="str">
        <f t="shared" ca="1" si="6"/>
        <v/>
      </c>
      <c r="T12" s="38" t="str">
        <f t="shared" ca="1" si="6"/>
        <v/>
      </c>
      <c r="U12" s="38" t="str">
        <f t="shared" ca="1" si="6"/>
        <v/>
      </c>
      <c r="V12" s="38" t="str">
        <f t="shared" ca="1" si="6"/>
        <v/>
      </c>
      <c r="W12" s="38" t="str">
        <f t="shared" ca="1" si="6"/>
        <v/>
      </c>
      <c r="X12" s="38" t="str">
        <f t="shared" ca="1" si="6"/>
        <v/>
      </c>
      <c r="Y12" s="38" t="str">
        <f t="shared" ca="1" si="7"/>
        <v/>
      </c>
      <c r="Z12" s="38" t="str">
        <f t="shared" ca="1" si="7"/>
        <v/>
      </c>
      <c r="AA12" s="38" t="str">
        <f t="shared" ca="1" si="7"/>
        <v/>
      </c>
      <c r="AB12" s="38" t="str">
        <f t="shared" ca="1" si="7"/>
        <v/>
      </c>
      <c r="AC12" s="38" t="str">
        <f t="shared" ca="1" si="7"/>
        <v/>
      </c>
      <c r="AD12" s="38" t="str">
        <f t="shared" ca="1" si="7"/>
        <v/>
      </c>
      <c r="AE12" s="38" t="str">
        <f t="shared" ca="1" si="7"/>
        <v/>
      </c>
      <c r="AF12" s="38" t="str">
        <f t="shared" ca="1" si="7"/>
        <v/>
      </c>
      <c r="AG12" s="38" t="str">
        <f t="shared" ca="1" si="7"/>
        <v/>
      </c>
      <c r="AH12" s="38" t="str">
        <f t="shared" ca="1" si="7"/>
        <v/>
      </c>
      <c r="AI12" s="38" t="str">
        <f t="shared" ca="1" si="7"/>
        <v/>
      </c>
      <c r="AJ12" s="38" t="str">
        <f t="shared" ca="1" si="7"/>
        <v/>
      </c>
      <c r="AK12" s="38" t="str">
        <f t="shared" ca="1" si="7"/>
        <v/>
      </c>
      <c r="AL12" s="38" t="str">
        <f t="shared" ca="1" si="7"/>
        <v/>
      </c>
      <c r="AM12" s="38" t="str">
        <f t="shared" ca="1" si="7"/>
        <v/>
      </c>
      <c r="AN12" s="38" t="str">
        <f t="shared" ca="1" si="7"/>
        <v/>
      </c>
      <c r="AO12" s="38" t="str">
        <f t="shared" ca="1" si="8"/>
        <v/>
      </c>
      <c r="AP12" s="38" t="str">
        <f t="shared" ca="1" si="8"/>
        <v/>
      </c>
      <c r="AQ12" s="38" t="str">
        <f t="shared" ca="1" si="8"/>
        <v/>
      </c>
      <c r="AR12" s="38" t="str">
        <f t="shared" ca="1" si="8"/>
        <v/>
      </c>
      <c r="AS12" s="38" t="str">
        <f t="shared" ca="1" si="8"/>
        <v/>
      </c>
      <c r="AT12" s="38" t="str">
        <f t="shared" ca="1" si="8"/>
        <v/>
      </c>
      <c r="AU12" s="38" t="str">
        <f t="shared" ca="1" si="8"/>
        <v/>
      </c>
      <c r="AV12" s="38" t="str">
        <f t="shared" ca="1" si="8"/>
        <v/>
      </c>
      <c r="AW12" s="38" t="str">
        <f t="shared" ca="1" si="8"/>
        <v/>
      </c>
      <c r="AX12" s="38" t="str">
        <f t="shared" ca="1" si="8"/>
        <v/>
      </c>
      <c r="AY12" s="38" t="str">
        <f t="shared" ca="1" si="8"/>
        <v/>
      </c>
      <c r="AZ12" s="38" t="str">
        <f t="shared" ca="1" si="8"/>
        <v/>
      </c>
      <c r="BA12" s="38" t="str">
        <f t="shared" ca="1" si="8"/>
        <v/>
      </c>
      <c r="BB12" s="38" t="str">
        <f t="shared" ca="1" si="8"/>
        <v/>
      </c>
      <c r="BC12" s="38" t="str">
        <f t="shared" ca="1" si="8"/>
        <v/>
      </c>
      <c r="BD12" s="38" t="str">
        <f t="shared" ca="1" si="8"/>
        <v/>
      </c>
      <c r="BE12" s="38" t="str">
        <f t="shared" ca="1" si="9"/>
        <v/>
      </c>
      <c r="BF12" s="38" t="str">
        <f t="shared" ca="1" si="9"/>
        <v/>
      </c>
      <c r="BG12" s="38" t="str">
        <f t="shared" ca="1" si="9"/>
        <v/>
      </c>
      <c r="BH12" s="38" t="str">
        <f t="shared" ca="1" si="9"/>
        <v/>
      </c>
      <c r="BI12" s="38" t="str">
        <f t="shared" ca="1" si="9"/>
        <v/>
      </c>
      <c r="BJ12" s="38" t="str">
        <f t="shared" ca="1" si="9"/>
        <v/>
      </c>
      <c r="BK12" s="38" t="str">
        <f t="shared" ca="1" si="9"/>
        <v/>
      </c>
      <c r="BL12" s="38" t="str">
        <f t="shared" ca="1" si="9"/>
        <v/>
      </c>
    </row>
    <row r="13" spans="1:64" s="2" customFormat="1" ht="30" customHeight="1" x14ac:dyDescent="0.35">
      <c r="A13" s="14"/>
      <c r="B13" s="41" t="s">
        <v>1</v>
      </c>
      <c r="C13" s="34" t="s">
        <v>15</v>
      </c>
      <c r="D13" s="34"/>
      <c r="E13" s="31"/>
      <c r="F13" s="32">
        <f ca="1">F10+20</f>
        <v>43850</v>
      </c>
      <c r="G13" s="33">
        <v>1</v>
      </c>
      <c r="H13" s="26"/>
      <c r="I13" s="38" t="str">
        <f t="shared" ca="1" si="10"/>
        <v/>
      </c>
      <c r="J13" s="38" t="str">
        <f t="shared" ca="1" si="6"/>
        <v/>
      </c>
      <c r="K13" s="38" t="str">
        <f t="shared" ca="1" si="6"/>
        <v/>
      </c>
      <c r="L13" s="38" t="str">
        <f t="shared" ca="1" si="6"/>
        <v/>
      </c>
      <c r="M13" s="38" t="str">
        <f t="shared" ca="1" si="6"/>
        <v/>
      </c>
      <c r="N13" s="38" t="str">
        <f t="shared" ca="1" si="6"/>
        <v/>
      </c>
      <c r="O13" s="38" t="str">
        <f t="shared" ca="1" si="6"/>
        <v/>
      </c>
      <c r="P13" s="38" t="str">
        <f t="shared" ca="1" si="6"/>
        <v/>
      </c>
      <c r="Q13" s="38" t="str">
        <f t="shared" ca="1" si="6"/>
        <v/>
      </c>
      <c r="R13" s="38" t="str">
        <f t="shared" ca="1" si="6"/>
        <v/>
      </c>
      <c r="S13" s="38" t="str">
        <f t="shared" ca="1" si="6"/>
        <v/>
      </c>
      <c r="T13" s="38" t="str">
        <f t="shared" ca="1" si="6"/>
        <v/>
      </c>
      <c r="U13" s="38" t="str">
        <f t="shared" ca="1" si="6"/>
        <v/>
      </c>
      <c r="V13" s="38" t="str">
        <f t="shared" ca="1" si="6"/>
        <v/>
      </c>
      <c r="W13" s="38" t="str">
        <f t="shared" ca="1" si="6"/>
        <v/>
      </c>
      <c r="X13" s="38" t="str">
        <f t="shared" ca="1" si="6"/>
        <v/>
      </c>
      <c r="Y13" s="38" t="str">
        <f t="shared" ca="1" si="7"/>
        <v/>
      </c>
      <c r="Z13" s="38" t="str">
        <f t="shared" ca="1" si="7"/>
        <v/>
      </c>
      <c r="AA13" s="38" t="str">
        <f t="shared" ca="1" si="7"/>
        <v/>
      </c>
      <c r="AB13" s="38" t="str">
        <f t="shared" ca="1" si="7"/>
        <v/>
      </c>
      <c r="AC13" s="38" t="str">
        <f t="shared" ca="1" si="7"/>
        <v/>
      </c>
      <c r="AD13" s="38" t="str">
        <f t="shared" ca="1" si="7"/>
        <v/>
      </c>
      <c r="AE13" s="38" t="str">
        <f t="shared" ca="1" si="7"/>
        <v/>
      </c>
      <c r="AF13" s="38">
        <f t="shared" ca="1" si="7"/>
        <v>1</v>
      </c>
      <c r="AG13" s="38" t="str">
        <f t="shared" ca="1" si="7"/>
        <v/>
      </c>
      <c r="AH13" s="38" t="str">
        <f t="shared" ca="1" si="7"/>
        <v/>
      </c>
      <c r="AI13" s="38" t="str">
        <f t="shared" ca="1" si="7"/>
        <v/>
      </c>
      <c r="AJ13" s="38" t="str">
        <f t="shared" ca="1" si="7"/>
        <v/>
      </c>
      <c r="AK13" s="38" t="str">
        <f t="shared" ca="1" si="7"/>
        <v/>
      </c>
      <c r="AL13" s="38" t="str">
        <f t="shared" ca="1" si="7"/>
        <v/>
      </c>
      <c r="AM13" s="38" t="str">
        <f t="shared" ca="1" si="7"/>
        <v/>
      </c>
      <c r="AN13" s="38" t="str">
        <f t="shared" ca="1" si="7"/>
        <v/>
      </c>
      <c r="AO13" s="38" t="str">
        <f t="shared" ca="1" si="8"/>
        <v/>
      </c>
      <c r="AP13" s="38" t="str">
        <f t="shared" ca="1" si="8"/>
        <v/>
      </c>
      <c r="AQ13" s="38" t="str">
        <f t="shared" ca="1" si="8"/>
        <v/>
      </c>
      <c r="AR13" s="38" t="str">
        <f t="shared" ca="1" si="8"/>
        <v/>
      </c>
      <c r="AS13" s="38" t="str">
        <f t="shared" ca="1" si="8"/>
        <v/>
      </c>
      <c r="AT13" s="38" t="str">
        <f t="shared" ca="1" si="8"/>
        <v/>
      </c>
      <c r="AU13" s="38" t="str">
        <f t="shared" ca="1" si="8"/>
        <v/>
      </c>
      <c r="AV13" s="38" t="str">
        <f t="shared" ca="1" si="8"/>
        <v/>
      </c>
      <c r="AW13" s="38" t="str">
        <f t="shared" ca="1" si="8"/>
        <v/>
      </c>
      <c r="AX13" s="38" t="str">
        <f t="shared" ca="1" si="8"/>
        <v/>
      </c>
      <c r="AY13" s="38" t="str">
        <f t="shared" ca="1" si="8"/>
        <v/>
      </c>
      <c r="AZ13" s="38" t="str">
        <f t="shared" ca="1" si="8"/>
        <v/>
      </c>
      <c r="BA13" s="38" t="str">
        <f t="shared" ca="1" si="8"/>
        <v/>
      </c>
      <c r="BB13" s="38" t="str">
        <f t="shared" ca="1" si="8"/>
        <v/>
      </c>
      <c r="BC13" s="38" t="str">
        <f t="shared" ca="1" si="8"/>
        <v/>
      </c>
      <c r="BD13" s="38" t="str">
        <f t="shared" ca="1" si="8"/>
        <v/>
      </c>
      <c r="BE13" s="38" t="str">
        <f t="shared" ca="1" si="9"/>
        <v/>
      </c>
      <c r="BF13" s="38" t="str">
        <f t="shared" ca="1" si="9"/>
        <v/>
      </c>
      <c r="BG13" s="38" t="str">
        <f t="shared" ca="1" si="9"/>
        <v/>
      </c>
      <c r="BH13" s="38" t="str">
        <f t="shared" ca="1" si="9"/>
        <v/>
      </c>
      <c r="BI13" s="38" t="str">
        <f t="shared" ca="1" si="9"/>
        <v/>
      </c>
      <c r="BJ13" s="38" t="str">
        <f t="shared" ca="1" si="9"/>
        <v/>
      </c>
      <c r="BK13" s="38" t="str">
        <f t="shared" ca="1" si="9"/>
        <v/>
      </c>
      <c r="BL13" s="38" t="str">
        <f t="shared" ca="1" si="9"/>
        <v/>
      </c>
    </row>
    <row r="14" spans="1:64" s="2" customFormat="1" ht="30" customHeight="1" x14ac:dyDescent="0.35">
      <c r="A14" s="14"/>
      <c r="B14" s="41" t="s">
        <v>2</v>
      </c>
      <c r="C14" s="34" t="s">
        <v>23</v>
      </c>
      <c r="D14" s="34"/>
      <c r="E14" s="31">
        <v>0.1</v>
      </c>
      <c r="F14" s="32">
        <f ca="1">F10+6</f>
        <v>43836</v>
      </c>
      <c r="G14" s="33">
        <v>6</v>
      </c>
      <c r="H14" s="26"/>
      <c r="I14" s="38" t="str">
        <f t="shared" ca="1" si="10"/>
        <v/>
      </c>
      <c r="J14" s="38" t="str">
        <f t="shared" ca="1" si="6"/>
        <v/>
      </c>
      <c r="K14" s="38" t="str">
        <f t="shared" ca="1" si="6"/>
        <v/>
      </c>
      <c r="L14" s="38" t="str">
        <f t="shared" ca="1" si="6"/>
        <v/>
      </c>
      <c r="M14" s="38" t="str">
        <f t="shared" ca="1" si="6"/>
        <v/>
      </c>
      <c r="N14" s="38" t="str">
        <f t="shared" ca="1" si="6"/>
        <v/>
      </c>
      <c r="O14" s="38" t="str">
        <f t="shared" ca="1" si="6"/>
        <v/>
      </c>
      <c r="P14" s="38" t="str">
        <f t="shared" ca="1" si="6"/>
        <v/>
      </c>
      <c r="Q14" s="38" t="str">
        <f t="shared" ca="1" si="6"/>
        <v/>
      </c>
      <c r="R14" s="38" t="str">
        <f t="shared" ca="1" si="6"/>
        <v/>
      </c>
      <c r="S14" s="38" t="str">
        <f t="shared" ca="1" si="6"/>
        <v/>
      </c>
      <c r="T14" s="38" t="str">
        <f t="shared" ca="1" si="6"/>
        <v/>
      </c>
      <c r="U14" s="38" t="str">
        <f t="shared" ca="1" si="6"/>
        <v/>
      </c>
      <c r="V14" s="38" t="str">
        <f t="shared" ca="1" si="6"/>
        <v/>
      </c>
      <c r="W14" s="38" t="str">
        <f t="shared" ca="1" si="6"/>
        <v/>
      </c>
      <c r="X14" s="38" t="str">
        <f t="shared" ca="1" si="6"/>
        <v/>
      </c>
      <c r="Y14" s="38" t="str">
        <f t="shared" ca="1" si="7"/>
        <v/>
      </c>
      <c r="Z14" s="38" t="str">
        <f t="shared" ca="1" si="7"/>
        <v/>
      </c>
      <c r="AA14" s="38" t="str">
        <f t="shared" ca="1" si="7"/>
        <v/>
      </c>
      <c r="AB14" s="38" t="str">
        <f t="shared" ca="1" si="7"/>
        <v/>
      </c>
      <c r="AC14" s="38" t="str">
        <f t="shared" ca="1" si="7"/>
        <v/>
      </c>
      <c r="AD14" s="38" t="str">
        <f t="shared" ca="1" si="7"/>
        <v/>
      </c>
      <c r="AE14" s="38" t="str">
        <f t="shared" ca="1" si="7"/>
        <v/>
      </c>
      <c r="AF14" s="38" t="str">
        <f t="shared" ca="1" si="7"/>
        <v/>
      </c>
      <c r="AG14" s="38" t="str">
        <f t="shared" ca="1" si="7"/>
        <v/>
      </c>
      <c r="AH14" s="38" t="str">
        <f t="shared" ca="1" si="7"/>
        <v/>
      </c>
      <c r="AI14" s="38" t="str">
        <f t="shared" ca="1" si="7"/>
        <v/>
      </c>
      <c r="AJ14" s="38" t="str">
        <f t="shared" ca="1" si="7"/>
        <v/>
      </c>
      <c r="AK14" s="38" t="str">
        <f t="shared" ca="1" si="7"/>
        <v/>
      </c>
      <c r="AL14" s="38" t="str">
        <f t="shared" ca="1" si="7"/>
        <v/>
      </c>
      <c r="AM14" s="38" t="str">
        <f t="shared" ca="1" si="7"/>
        <v/>
      </c>
      <c r="AN14" s="38" t="str">
        <f t="shared" ca="1" si="7"/>
        <v/>
      </c>
      <c r="AO14" s="38" t="str">
        <f t="shared" ca="1" si="8"/>
        <v/>
      </c>
      <c r="AP14" s="38" t="str">
        <f t="shared" ca="1" si="8"/>
        <v/>
      </c>
      <c r="AQ14" s="38" t="str">
        <f t="shared" ca="1" si="8"/>
        <v/>
      </c>
      <c r="AR14" s="38" t="str">
        <f t="shared" ca="1" si="8"/>
        <v/>
      </c>
      <c r="AS14" s="38" t="str">
        <f t="shared" ca="1" si="8"/>
        <v/>
      </c>
      <c r="AT14" s="38" t="str">
        <f t="shared" ca="1" si="8"/>
        <v/>
      </c>
      <c r="AU14" s="38" t="str">
        <f t="shared" ca="1" si="8"/>
        <v/>
      </c>
      <c r="AV14" s="38" t="str">
        <f t="shared" ca="1" si="8"/>
        <v/>
      </c>
      <c r="AW14" s="38" t="str">
        <f t="shared" ca="1" si="8"/>
        <v/>
      </c>
      <c r="AX14" s="38" t="str">
        <f t="shared" ca="1" si="8"/>
        <v/>
      </c>
      <c r="AY14" s="38" t="str">
        <f t="shared" ca="1" si="8"/>
        <v/>
      </c>
      <c r="AZ14" s="38" t="str">
        <f t="shared" ca="1" si="8"/>
        <v/>
      </c>
      <c r="BA14" s="38" t="str">
        <f t="shared" ca="1" si="8"/>
        <v/>
      </c>
      <c r="BB14" s="38" t="str">
        <f t="shared" ca="1" si="8"/>
        <v/>
      </c>
      <c r="BC14" s="38" t="str">
        <f t="shared" ca="1" si="8"/>
        <v/>
      </c>
      <c r="BD14" s="38" t="str">
        <f t="shared" ca="1" si="8"/>
        <v/>
      </c>
      <c r="BE14" s="38" t="str">
        <f t="shared" ca="1" si="9"/>
        <v/>
      </c>
      <c r="BF14" s="38" t="str">
        <f t="shared" ca="1" si="9"/>
        <v/>
      </c>
      <c r="BG14" s="38" t="str">
        <f t="shared" ca="1" si="9"/>
        <v/>
      </c>
      <c r="BH14" s="38" t="str">
        <f t="shared" ca="1" si="9"/>
        <v/>
      </c>
      <c r="BI14" s="38" t="str">
        <f t="shared" ca="1" si="9"/>
        <v/>
      </c>
      <c r="BJ14" s="38" t="str">
        <f t="shared" ca="1" si="9"/>
        <v/>
      </c>
      <c r="BK14" s="38" t="str">
        <f t="shared" ca="1" si="9"/>
        <v/>
      </c>
      <c r="BL14" s="38" t="str">
        <f t="shared" ca="1" si="9"/>
        <v/>
      </c>
    </row>
    <row r="15" spans="1:64" s="2" customFormat="1" ht="30" customHeight="1" x14ac:dyDescent="0.35">
      <c r="A15" s="15"/>
      <c r="B15" s="42" t="s">
        <v>20</v>
      </c>
      <c r="C15" s="34"/>
      <c r="D15" s="34"/>
      <c r="E15" s="31"/>
      <c r="F15" s="32"/>
      <c r="G15" s="33"/>
      <c r="H15" s="26"/>
      <c r="I15" s="38" t="str">
        <f t="shared" ca="1" si="10"/>
        <v/>
      </c>
      <c r="J15" s="38" t="str">
        <f t="shared" ca="1" si="6"/>
        <v/>
      </c>
      <c r="K15" s="38" t="str">
        <f t="shared" ca="1" si="6"/>
        <v/>
      </c>
      <c r="L15" s="38" t="str">
        <f t="shared" ca="1" si="6"/>
        <v/>
      </c>
      <c r="M15" s="38" t="str">
        <f t="shared" ca="1" si="6"/>
        <v/>
      </c>
      <c r="N15" s="38" t="str">
        <f t="shared" ca="1" si="6"/>
        <v/>
      </c>
      <c r="O15" s="38" t="str">
        <f t="shared" ca="1" si="6"/>
        <v/>
      </c>
      <c r="P15" s="38" t="str">
        <f t="shared" ca="1" si="6"/>
        <v/>
      </c>
      <c r="Q15" s="38" t="str">
        <f t="shared" ca="1" si="6"/>
        <v/>
      </c>
      <c r="R15" s="38" t="str">
        <f t="shared" ca="1" si="6"/>
        <v/>
      </c>
      <c r="S15" s="38" t="str">
        <f t="shared" ca="1" si="6"/>
        <v/>
      </c>
      <c r="T15" s="38" t="str">
        <f t="shared" ca="1" si="6"/>
        <v/>
      </c>
      <c r="U15" s="38" t="str">
        <f t="shared" ca="1" si="6"/>
        <v/>
      </c>
      <c r="V15" s="38" t="str">
        <f t="shared" ca="1" si="6"/>
        <v/>
      </c>
      <c r="W15" s="38" t="str">
        <f t="shared" ca="1" si="6"/>
        <v/>
      </c>
      <c r="X15" s="38" t="str">
        <f t="shared" ca="1" si="6"/>
        <v/>
      </c>
      <c r="Y15" s="38" t="str">
        <f t="shared" ca="1" si="7"/>
        <v/>
      </c>
      <c r="Z15" s="38" t="str">
        <f t="shared" ca="1" si="7"/>
        <v/>
      </c>
      <c r="AA15" s="38" t="str">
        <f t="shared" ca="1" si="7"/>
        <v/>
      </c>
      <c r="AB15" s="38" t="str">
        <f t="shared" ca="1" si="7"/>
        <v/>
      </c>
      <c r="AC15" s="38" t="str">
        <f t="shared" ca="1" si="7"/>
        <v/>
      </c>
      <c r="AD15" s="38" t="str">
        <f t="shared" ca="1" si="7"/>
        <v/>
      </c>
      <c r="AE15" s="38" t="str">
        <f t="shared" ca="1" si="7"/>
        <v/>
      </c>
      <c r="AF15" s="38" t="str">
        <f t="shared" ca="1" si="7"/>
        <v/>
      </c>
      <c r="AG15" s="38" t="str">
        <f t="shared" ca="1" si="7"/>
        <v/>
      </c>
      <c r="AH15" s="38" t="str">
        <f t="shared" ca="1" si="7"/>
        <v/>
      </c>
      <c r="AI15" s="38" t="str">
        <f t="shared" ca="1" si="7"/>
        <v/>
      </c>
      <c r="AJ15" s="38" t="str">
        <f t="shared" ca="1" si="7"/>
        <v/>
      </c>
      <c r="AK15" s="38" t="str">
        <f t="shared" ca="1" si="7"/>
        <v/>
      </c>
      <c r="AL15" s="38" t="str">
        <f t="shared" ca="1" si="7"/>
        <v/>
      </c>
      <c r="AM15" s="38" t="str">
        <f t="shared" ca="1" si="7"/>
        <v/>
      </c>
      <c r="AN15" s="38" t="str">
        <f t="shared" ca="1" si="7"/>
        <v/>
      </c>
      <c r="AO15" s="38" t="str">
        <f t="shared" ca="1" si="8"/>
        <v/>
      </c>
      <c r="AP15" s="38" t="str">
        <f t="shared" ca="1" si="8"/>
        <v/>
      </c>
      <c r="AQ15" s="38" t="str">
        <f t="shared" ca="1" si="8"/>
        <v/>
      </c>
      <c r="AR15" s="38" t="str">
        <f t="shared" ca="1" si="8"/>
        <v/>
      </c>
      <c r="AS15" s="38" t="str">
        <f t="shared" ca="1" si="8"/>
        <v/>
      </c>
      <c r="AT15" s="38" t="str">
        <f t="shared" ca="1" si="8"/>
        <v/>
      </c>
      <c r="AU15" s="38" t="str">
        <f t="shared" ca="1" si="8"/>
        <v/>
      </c>
      <c r="AV15" s="38" t="str">
        <f t="shared" ca="1" si="8"/>
        <v/>
      </c>
      <c r="AW15" s="38" t="str">
        <f t="shared" ca="1" si="8"/>
        <v/>
      </c>
      <c r="AX15" s="38" t="str">
        <f t="shared" ca="1" si="8"/>
        <v/>
      </c>
      <c r="AY15" s="38" t="str">
        <f t="shared" ca="1" si="8"/>
        <v/>
      </c>
      <c r="AZ15" s="38" t="str">
        <f t="shared" ca="1" si="8"/>
        <v/>
      </c>
      <c r="BA15" s="38" t="str">
        <f t="shared" ca="1" si="8"/>
        <v/>
      </c>
      <c r="BB15" s="38" t="str">
        <f t="shared" ca="1" si="8"/>
        <v/>
      </c>
      <c r="BC15" s="38" t="str">
        <f t="shared" ca="1" si="8"/>
        <v/>
      </c>
      <c r="BD15" s="38" t="str">
        <f t="shared" ca="1" si="8"/>
        <v/>
      </c>
      <c r="BE15" s="38" t="str">
        <f t="shared" ca="1" si="9"/>
        <v/>
      </c>
      <c r="BF15" s="38" t="str">
        <f t="shared" ca="1" si="9"/>
        <v/>
      </c>
      <c r="BG15" s="38" t="str">
        <f t="shared" ca="1" si="9"/>
        <v/>
      </c>
      <c r="BH15" s="38" t="str">
        <f t="shared" ca="1" si="9"/>
        <v/>
      </c>
      <c r="BI15" s="38" t="str">
        <f t="shared" ca="1" si="9"/>
        <v/>
      </c>
      <c r="BJ15" s="38" t="str">
        <f t="shared" ca="1" si="9"/>
        <v/>
      </c>
      <c r="BK15" s="38" t="str">
        <f t="shared" ca="1" si="9"/>
        <v/>
      </c>
      <c r="BL15" s="38" t="str">
        <f t="shared" ca="1" si="9"/>
        <v/>
      </c>
    </row>
    <row r="16" spans="1:64" s="2" customFormat="1" ht="30" customHeight="1" x14ac:dyDescent="0.35">
      <c r="A16" s="15"/>
      <c r="B16" s="41" t="s">
        <v>3</v>
      </c>
      <c r="C16" s="34" t="s">
        <v>25</v>
      </c>
      <c r="D16" s="34"/>
      <c r="E16" s="31">
        <v>0.6</v>
      </c>
      <c r="F16" s="32">
        <f ca="1">F10+6</f>
        <v>43836</v>
      </c>
      <c r="G16" s="33">
        <v>13</v>
      </c>
      <c r="H16" s="26"/>
      <c r="I16" s="38" t="str">
        <f t="shared" ca="1" si="10"/>
        <v/>
      </c>
      <c r="J16" s="38" t="str">
        <f t="shared" ca="1" si="6"/>
        <v/>
      </c>
      <c r="K16" s="38" t="str">
        <f t="shared" ca="1" si="6"/>
        <v/>
      </c>
      <c r="L16" s="38" t="str">
        <f t="shared" ca="1" si="6"/>
        <v/>
      </c>
      <c r="M16" s="38" t="str">
        <f t="shared" ca="1" si="6"/>
        <v/>
      </c>
      <c r="N16" s="38" t="str">
        <f t="shared" ca="1" si="6"/>
        <v/>
      </c>
      <c r="O16" s="38" t="str">
        <f t="shared" ca="1" si="6"/>
        <v/>
      </c>
      <c r="P16" s="38" t="str">
        <f t="shared" ca="1" si="6"/>
        <v/>
      </c>
      <c r="Q16" s="38" t="str">
        <f t="shared" ca="1" si="6"/>
        <v/>
      </c>
      <c r="R16" s="38" t="str">
        <f t="shared" ca="1" si="6"/>
        <v/>
      </c>
      <c r="S16" s="38" t="str">
        <f t="shared" ca="1" si="6"/>
        <v/>
      </c>
      <c r="T16" s="38" t="str">
        <f t="shared" ca="1" si="6"/>
        <v/>
      </c>
      <c r="U16" s="38" t="str">
        <f t="shared" ca="1" si="6"/>
        <v/>
      </c>
      <c r="V16" s="38" t="str">
        <f t="shared" ca="1" si="6"/>
        <v/>
      </c>
      <c r="W16" s="38" t="str">
        <f t="shared" ca="1" si="6"/>
        <v/>
      </c>
      <c r="X16" s="38" t="str">
        <f t="shared" ca="1" si="6"/>
        <v/>
      </c>
      <c r="Y16" s="38" t="str">
        <f t="shared" ca="1" si="7"/>
        <v/>
      </c>
      <c r="Z16" s="38" t="str">
        <f t="shared" ca="1" si="7"/>
        <v/>
      </c>
      <c r="AA16" s="38" t="str">
        <f t="shared" ca="1" si="7"/>
        <v/>
      </c>
      <c r="AB16" s="38" t="str">
        <f t="shared" ca="1" si="7"/>
        <v/>
      </c>
      <c r="AC16" s="38" t="str">
        <f t="shared" ca="1" si="7"/>
        <v/>
      </c>
      <c r="AD16" s="38" t="str">
        <f t="shared" ca="1" si="7"/>
        <v/>
      </c>
      <c r="AE16" s="38" t="str">
        <f t="shared" ca="1" si="7"/>
        <v/>
      </c>
      <c r="AF16" s="38" t="str">
        <f t="shared" ca="1" si="7"/>
        <v/>
      </c>
      <c r="AG16" s="38" t="str">
        <f t="shared" ca="1" si="7"/>
        <v/>
      </c>
      <c r="AH16" s="38" t="str">
        <f t="shared" ca="1" si="7"/>
        <v/>
      </c>
      <c r="AI16" s="38" t="str">
        <f t="shared" ca="1" si="7"/>
        <v/>
      </c>
      <c r="AJ16" s="38" t="str">
        <f t="shared" ca="1" si="7"/>
        <v/>
      </c>
      <c r="AK16" s="38" t="str">
        <f t="shared" ca="1" si="7"/>
        <v/>
      </c>
      <c r="AL16" s="38" t="str">
        <f t="shared" ca="1" si="7"/>
        <v/>
      </c>
      <c r="AM16" s="38" t="str">
        <f t="shared" ca="1" si="7"/>
        <v/>
      </c>
      <c r="AN16" s="38" t="str">
        <f t="shared" ca="1" si="7"/>
        <v/>
      </c>
      <c r="AO16" s="38" t="str">
        <f t="shared" ca="1" si="8"/>
        <v/>
      </c>
      <c r="AP16" s="38" t="str">
        <f t="shared" ca="1" si="8"/>
        <v/>
      </c>
      <c r="AQ16" s="38" t="str">
        <f t="shared" ca="1" si="8"/>
        <v/>
      </c>
      <c r="AR16" s="38" t="str">
        <f t="shared" ca="1" si="8"/>
        <v/>
      </c>
      <c r="AS16" s="38" t="str">
        <f t="shared" ca="1" si="8"/>
        <v/>
      </c>
      <c r="AT16" s="38" t="str">
        <f t="shared" ca="1" si="8"/>
        <v/>
      </c>
      <c r="AU16" s="38" t="str">
        <f t="shared" ca="1" si="8"/>
        <v/>
      </c>
      <c r="AV16" s="38" t="str">
        <f t="shared" ca="1" si="8"/>
        <v/>
      </c>
      <c r="AW16" s="38" t="str">
        <f t="shared" ca="1" si="8"/>
        <v/>
      </c>
      <c r="AX16" s="38" t="str">
        <f t="shared" ca="1" si="8"/>
        <v/>
      </c>
      <c r="AY16" s="38" t="str">
        <f t="shared" ca="1" si="8"/>
        <v/>
      </c>
      <c r="AZ16" s="38" t="str">
        <f t="shared" ca="1" si="8"/>
        <v/>
      </c>
      <c r="BA16" s="38" t="str">
        <f t="shared" ca="1" si="8"/>
        <v/>
      </c>
      <c r="BB16" s="38" t="str">
        <f t="shared" ca="1" si="8"/>
        <v/>
      </c>
      <c r="BC16" s="38" t="str">
        <f t="shared" ca="1" si="8"/>
        <v/>
      </c>
      <c r="BD16" s="38" t="str">
        <f t="shared" ca="1" si="8"/>
        <v/>
      </c>
      <c r="BE16" s="38" t="str">
        <f t="shared" ca="1" si="9"/>
        <v/>
      </c>
      <c r="BF16" s="38" t="str">
        <f t="shared" ca="1" si="9"/>
        <v/>
      </c>
      <c r="BG16" s="38" t="str">
        <f t="shared" ca="1" si="9"/>
        <v/>
      </c>
      <c r="BH16" s="38" t="str">
        <f t="shared" ca="1" si="9"/>
        <v/>
      </c>
      <c r="BI16" s="38" t="str">
        <f t="shared" ca="1" si="9"/>
        <v/>
      </c>
      <c r="BJ16" s="38" t="str">
        <f t="shared" ca="1" si="9"/>
        <v/>
      </c>
      <c r="BK16" s="38" t="str">
        <f t="shared" ca="1" si="9"/>
        <v/>
      </c>
      <c r="BL16" s="38" t="str">
        <f t="shared" ca="1" si="9"/>
        <v/>
      </c>
    </row>
    <row r="17" spans="1:64" s="2" customFormat="1" ht="30" customHeight="1" x14ac:dyDescent="0.35">
      <c r="A17" s="14"/>
      <c r="B17" s="41" t="s">
        <v>4</v>
      </c>
      <c r="C17" s="34" t="s">
        <v>26</v>
      </c>
      <c r="D17" s="34"/>
      <c r="E17" s="31">
        <v>0.5</v>
      </c>
      <c r="F17" s="32">
        <f ca="1">F16+2</f>
        <v>43838</v>
      </c>
      <c r="G17" s="33">
        <v>9</v>
      </c>
      <c r="H17" s="26"/>
      <c r="I17" s="38" t="str">
        <f t="shared" ca="1" si="10"/>
        <v/>
      </c>
      <c r="J17" s="38" t="str">
        <f t="shared" ca="1" si="6"/>
        <v/>
      </c>
      <c r="K17" s="38" t="str">
        <f t="shared" ca="1" si="6"/>
        <v/>
      </c>
      <c r="L17" s="38" t="str">
        <f t="shared" ca="1" si="6"/>
        <v/>
      </c>
      <c r="M17" s="38" t="str">
        <f t="shared" ca="1" si="6"/>
        <v/>
      </c>
      <c r="N17" s="38" t="str">
        <f t="shared" ca="1" si="6"/>
        <v/>
      </c>
      <c r="O17" s="38" t="str">
        <f t="shared" ca="1" si="6"/>
        <v/>
      </c>
      <c r="P17" s="38" t="str">
        <f t="shared" ca="1" si="6"/>
        <v/>
      </c>
      <c r="Q17" s="38" t="str">
        <f t="shared" ca="1" si="6"/>
        <v/>
      </c>
      <c r="R17" s="38" t="str">
        <f t="shared" ca="1" si="6"/>
        <v/>
      </c>
      <c r="S17" s="38" t="str">
        <f t="shared" ca="1" si="6"/>
        <v/>
      </c>
      <c r="T17" s="38" t="str">
        <f t="shared" ca="1" si="6"/>
        <v/>
      </c>
      <c r="U17" s="38" t="str">
        <f t="shared" ca="1" si="6"/>
        <v/>
      </c>
      <c r="V17" s="38" t="str">
        <f t="shared" ca="1" si="6"/>
        <v/>
      </c>
      <c r="W17" s="38" t="str">
        <f t="shared" ca="1" si="6"/>
        <v/>
      </c>
      <c r="X17" s="38" t="str">
        <f t="shared" ca="1" si="6"/>
        <v/>
      </c>
      <c r="Y17" s="38" t="str">
        <f t="shared" ca="1" si="7"/>
        <v/>
      </c>
      <c r="Z17" s="38" t="str">
        <f t="shared" ca="1" si="7"/>
        <v/>
      </c>
      <c r="AA17" s="38" t="str">
        <f t="shared" ca="1" si="7"/>
        <v/>
      </c>
      <c r="AB17" s="38" t="str">
        <f t="shared" ca="1" si="7"/>
        <v/>
      </c>
      <c r="AC17" s="38" t="str">
        <f t="shared" ca="1" si="7"/>
        <v/>
      </c>
      <c r="AD17" s="38" t="str">
        <f t="shared" ca="1" si="7"/>
        <v/>
      </c>
      <c r="AE17" s="38" t="str">
        <f t="shared" ca="1" si="7"/>
        <v/>
      </c>
      <c r="AF17" s="38" t="str">
        <f t="shared" ca="1" si="7"/>
        <v/>
      </c>
      <c r="AG17" s="38" t="str">
        <f t="shared" ca="1" si="7"/>
        <v/>
      </c>
      <c r="AH17" s="38" t="str">
        <f t="shared" ca="1" si="7"/>
        <v/>
      </c>
      <c r="AI17" s="38" t="str">
        <f t="shared" ca="1" si="7"/>
        <v/>
      </c>
      <c r="AJ17" s="38" t="str">
        <f t="shared" ca="1" si="7"/>
        <v/>
      </c>
      <c r="AK17" s="38" t="str">
        <f t="shared" ca="1" si="7"/>
        <v/>
      </c>
      <c r="AL17" s="38" t="str">
        <f t="shared" ca="1" si="7"/>
        <v/>
      </c>
      <c r="AM17" s="38" t="str">
        <f t="shared" ca="1" si="7"/>
        <v/>
      </c>
      <c r="AN17" s="38" t="str">
        <f t="shared" ca="1" si="7"/>
        <v/>
      </c>
      <c r="AO17" s="38" t="str">
        <f t="shared" ca="1" si="8"/>
        <v/>
      </c>
      <c r="AP17" s="38" t="str">
        <f t="shared" ca="1" si="8"/>
        <v/>
      </c>
      <c r="AQ17" s="38" t="str">
        <f t="shared" ca="1" si="8"/>
        <v/>
      </c>
      <c r="AR17" s="38" t="str">
        <f t="shared" ca="1" si="8"/>
        <v/>
      </c>
      <c r="AS17" s="38" t="str">
        <f t="shared" ca="1" si="8"/>
        <v/>
      </c>
      <c r="AT17" s="38" t="str">
        <f t="shared" ca="1" si="8"/>
        <v/>
      </c>
      <c r="AU17" s="38" t="str">
        <f t="shared" ca="1" si="8"/>
        <v/>
      </c>
      <c r="AV17" s="38" t="str">
        <f t="shared" ca="1" si="8"/>
        <v/>
      </c>
      <c r="AW17" s="38" t="str">
        <f t="shared" ca="1" si="8"/>
        <v/>
      </c>
      <c r="AX17" s="38" t="str">
        <f t="shared" ca="1" si="8"/>
        <v/>
      </c>
      <c r="AY17" s="38" t="str">
        <f t="shared" ca="1" si="8"/>
        <v/>
      </c>
      <c r="AZ17" s="38" t="str">
        <f t="shared" ca="1" si="8"/>
        <v/>
      </c>
      <c r="BA17" s="38" t="str">
        <f t="shared" ca="1" si="8"/>
        <v/>
      </c>
      <c r="BB17" s="38" t="str">
        <f t="shared" ca="1" si="8"/>
        <v/>
      </c>
      <c r="BC17" s="38" t="str">
        <f t="shared" ca="1" si="8"/>
        <v/>
      </c>
      <c r="BD17" s="38" t="str">
        <f t="shared" ca="1" si="8"/>
        <v/>
      </c>
      <c r="BE17" s="38" t="str">
        <f t="shared" ca="1" si="9"/>
        <v/>
      </c>
      <c r="BF17" s="38" t="str">
        <f t="shared" ca="1" si="9"/>
        <v/>
      </c>
      <c r="BG17" s="38" t="str">
        <f t="shared" ca="1" si="9"/>
        <v/>
      </c>
      <c r="BH17" s="38" t="str">
        <f t="shared" ca="1" si="9"/>
        <v/>
      </c>
      <c r="BI17" s="38" t="str">
        <f t="shared" ca="1" si="9"/>
        <v/>
      </c>
      <c r="BJ17" s="38" t="str">
        <f t="shared" ca="1" si="9"/>
        <v/>
      </c>
      <c r="BK17" s="38" t="str">
        <f t="shared" ca="1" si="9"/>
        <v/>
      </c>
      <c r="BL17" s="38" t="str">
        <f t="shared" ca="1" si="9"/>
        <v/>
      </c>
    </row>
    <row r="18" spans="1:64" s="2" customFormat="1" ht="30" customHeight="1" x14ac:dyDescent="0.35">
      <c r="A18" s="14"/>
      <c r="B18" s="41" t="s">
        <v>0</v>
      </c>
      <c r="C18" s="34" t="s">
        <v>24</v>
      </c>
      <c r="D18" s="34"/>
      <c r="E18" s="31">
        <v>0.33</v>
      </c>
      <c r="F18" s="32">
        <f ca="1">F17+5</f>
        <v>43843</v>
      </c>
      <c r="G18" s="33">
        <v>11</v>
      </c>
      <c r="H18" s="26"/>
      <c r="I18" s="38" t="str">
        <f t="shared" ca="1" si="10"/>
        <v/>
      </c>
      <c r="J18" s="38" t="str">
        <f t="shared" ca="1" si="6"/>
        <v/>
      </c>
      <c r="K18" s="38" t="str">
        <f t="shared" ca="1" si="6"/>
        <v/>
      </c>
      <c r="L18" s="38" t="str">
        <f t="shared" ca="1" si="6"/>
        <v/>
      </c>
      <c r="M18" s="38" t="str">
        <f t="shared" ca="1" si="6"/>
        <v/>
      </c>
      <c r="N18" s="38" t="str">
        <f t="shared" ca="1" si="6"/>
        <v/>
      </c>
      <c r="O18" s="38" t="str">
        <f t="shared" ca="1" si="6"/>
        <v/>
      </c>
      <c r="P18" s="38" t="str">
        <f t="shared" ca="1" si="6"/>
        <v/>
      </c>
      <c r="Q18" s="38" t="str">
        <f t="shared" ca="1" si="6"/>
        <v/>
      </c>
      <c r="R18" s="38" t="str">
        <f t="shared" ca="1" si="6"/>
        <v/>
      </c>
      <c r="S18" s="38" t="str">
        <f t="shared" ca="1" si="6"/>
        <v/>
      </c>
      <c r="T18" s="38" t="str">
        <f t="shared" ca="1" si="6"/>
        <v/>
      </c>
      <c r="U18" s="38" t="str">
        <f t="shared" ca="1" si="6"/>
        <v/>
      </c>
      <c r="V18" s="38" t="str">
        <f t="shared" ca="1" si="6"/>
        <v/>
      </c>
      <c r="W18" s="38" t="str">
        <f t="shared" ca="1" si="6"/>
        <v/>
      </c>
      <c r="X18" s="38" t="str">
        <f t="shared" ca="1" si="6"/>
        <v/>
      </c>
      <c r="Y18" s="38" t="str">
        <f t="shared" ca="1" si="7"/>
        <v/>
      </c>
      <c r="Z18" s="38" t="str">
        <f t="shared" ca="1" si="7"/>
        <v/>
      </c>
      <c r="AA18" s="38" t="str">
        <f t="shared" ca="1" si="7"/>
        <v/>
      </c>
      <c r="AB18" s="38" t="str">
        <f t="shared" ca="1" si="7"/>
        <v/>
      </c>
      <c r="AC18" s="38" t="str">
        <f t="shared" ca="1" si="7"/>
        <v/>
      </c>
      <c r="AD18" s="38" t="str">
        <f t="shared" ca="1" si="7"/>
        <v/>
      </c>
      <c r="AE18" s="38" t="str">
        <f t="shared" ca="1" si="7"/>
        <v/>
      </c>
      <c r="AF18" s="38" t="str">
        <f t="shared" ca="1" si="7"/>
        <v/>
      </c>
      <c r="AG18" s="38" t="str">
        <f t="shared" ca="1" si="7"/>
        <v/>
      </c>
      <c r="AH18" s="38" t="str">
        <f t="shared" ca="1" si="7"/>
        <v/>
      </c>
      <c r="AI18" s="38" t="str">
        <f t="shared" ca="1" si="7"/>
        <v/>
      </c>
      <c r="AJ18" s="38" t="str">
        <f t="shared" ca="1" si="7"/>
        <v/>
      </c>
      <c r="AK18" s="38" t="str">
        <f t="shared" ca="1" si="7"/>
        <v/>
      </c>
      <c r="AL18" s="38" t="str">
        <f t="shared" ca="1" si="7"/>
        <v/>
      </c>
      <c r="AM18" s="38" t="str">
        <f t="shared" ca="1" si="7"/>
        <v/>
      </c>
      <c r="AN18" s="38" t="str">
        <f t="shared" ca="1" si="7"/>
        <v/>
      </c>
      <c r="AO18" s="38" t="str">
        <f t="shared" ca="1" si="8"/>
        <v/>
      </c>
      <c r="AP18" s="38" t="str">
        <f t="shared" ca="1" si="8"/>
        <v/>
      </c>
      <c r="AQ18" s="38" t="str">
        <f t="shared" ca="1" si="8"/>
        <v/>
      </c>
      <c r="AR18" s="38" t="str">
        <f t="shared" ca="1" si="8"/>
        <v/>
      </c>
      <c r="AS18" s="38" t="str">
        <f t="shared" ca="1" si="8"/>
        <v/>
      </c>
      <c r="AT18" s="38" t="str">
        <f t="shared" ca="1" si="8"/>
        <v/>
      </c>
      <c r="AU18" s="38" t="str">
        <f t="shared" ca="1" si="8"/>
        <v/>
      </c>
      <c r="AV18" s="38" t="str">
        <f t="shared" ca="1" si="8"/>
        <v/>
      </c>
      <c r="AW18" s="38" t="str">
        <f t="shared" ca="1" si="8"/>
        <v/>
      </c>
      <c r="AX18" s="38" t="str">
        <f t="shared" ca="1" si="8"/>
        <v/>
      </c>
      <c r="AY18" s="38" t="str">
        <f t="shared" ca="1" si="8"/>
        <v/>
      </c>
      <c r="AZ18" s="38" t="str">
        <f t="shared" ca="1" si="8"/>
        <v/>
      </c>
      <c r="BA18" s="38" t="str">
        <f t="shared" ca="1" si="8"/>
        <v/>
      </c>
      <c r="BB18" s="38" t="str">
        <f t="shared" ca="1" si="8"/>
        <v/>
      </c>
      <c r="BC18" s="38" t="str">
        <f t="shared" ca="1" si="8"/>
        <v/>
      </c>
      <c r="BD18" s="38" t="str">
        <f t="shared" ca="1" si="8"/>
        <v/>
      </c>
      <c r="BE18" s="38" t="str">
        <f t="shared" ca="1" si="9"/>
        <v/>
      </c>
      <c r="BF18" s="38" t="str">
        <f t="shared" ca="1" si="9"/>
        <v/>
      </c>
      <c r="BG18" s="38" t="str">
        <f t="shared" ca="1" si="9"/>
        <v/>
      </c>
      <c r="BH18" s="38" t="str">
        <f t="shared" ca="1" si="9"/>
        <v/>
      </c>
      <c r="BI18" s="38" t="str">
        <f t="shared" ca="1" si="9"/>
        <v/>
      </c>
      <c r="BJ18" s="38" t="str">
        <f t="shared" ca="1" si="9"/>
        <v/>
      </c>
      <c r="BK18" s="38" t="str">
        <f t="shared" ca="1" si="9"/>
        <v/>
      </c>
      <c r="BL18" s="38" t="str">
        <f t="shared" ca="1" si="9"/>
        <v/>
      </c>
    </row>
    <row r="19" spans="1:64" s="2" customFormat="1" ht="30" customHeight="1" x14ac:dyDescent="0.35">
      <c r="A19" s="14"/>
      <c r="B19" s="41" t="s">
        <v>1</v>
      </c>
      <c r="C19" s="34" t="s">
        <v>15</v>
      </c>
      <c r="D19" s="34"/>
      <c r="E19" s="31"/>
      <c r="F19" s="32">
        <f ca="1">F18+2</f>
        <v>43845</v>
      </c>
      <c r="G19" s="33">
        <v>1</v>
      </c>
      <c r="H19" s="26"/>
      <c r="I19" s="38" t="str">
        <f t="shared" ca="1" si="10"/>
        <v/>
      </c>
      <c r="J19" s="38" t="str">
        <f t="shared" ca="1" si="6"/>
        <v/>
      </c>
      <c r="K19" s="38" t="str">
        <f t="shared" ca="1" si="6"/>
        <v/>
      </c>
      <c r="L19" s="38" t="str">
        <f t="shared" ca="1" si="6"/>
        <v/>
      </c>
      <c r="M19" s="38" t="str">
        <f t="shared" ca="1" si="6"/>
        <v/>
      </c>
      <c r="N19" s="38" t="str">
        <f t="shared" ca="1" si="6"/>
        <v/>
      </c>
      <c r="O19" s="38" t="str">
        <f t="shared" ca="1" si="6"/>
        <v/>
      </c>
      <c r="P19" s="38" t="str">
        <f t="shared" ca="1" si="6"/>
        <v/>
      </c>
      <c r="Q19" s="38" t="str">
        <f t="shared" ca="1" si="6"/>
        <v/>
      </c>
      <c r="R19" s="38" t="str">
        <f t="shared" ca="1" si="6"/>
        <v/>
      </c>
      <c r="S19" s="38" t="str">
        <f t="shared" ca="1" si="6"/>
        <v/>
      </c>
      <c r="T19" s="38" t="str">
        <f t="shared" ca="1" si="6"/>
        <v/>
      </c>
      <c r="U19" s="38" t="str">
        <f t="shared" ca="1" si="6"/>
        <v/>
      </c>
      <c r="V19" s="38" t="str">
        <f t="shared" ca="1" si="6"/>
        <v/>
      </c>
      <c r="W19" s="38" t="str">
        <f t="shared" ca="1" si="6"/>
        <v/>
      </c>
      <c r="X19" s="38" t="str">
        <f t="shared" ca="1" si="6"/>
        <v/>
      </c>
      <c r="Y19" s="38" t="str">
        <f t="shared" ca="1" si="7"/>
        <v/>
      </c>
      <c r="Z19" s="38" t="str">
        <f t="shared" ca="1" si="7"/>
        <v/>
      </c>
      <c r="AA19" s="38">
        <f t="shared" ca="1" si="7"/>
        <v>1</v>
      </c>
      <c r="AB19" s="38" t="str">
        <f t="shared" ca="1" si="7"/>
        <v/>
      </c>
      <c r="AC19" s="38" t="str">
        <f t="shared" ca="1" si="7"/>
        <v/>
      </c>
      <c r="AD19" s="38" t="str">
        <f t="shared" ca="1" si="7"/>
        <v/>
      </c>
      <c r="AE19" s="38" t="str">
        <f t="shared" ca="1" si="7"/>
        <v/>
      </c>
      <c r="AF19" s="38" t="str">
        <f t="shared" ca="1" si="7"/>
        <v/>
      </c>
      <c r="AG19" s="38" t="str">
        <f t="shared" ca="1" si="7"/>
        <v/>
      </c>
      <c r="AH19" s="38" t="str">
        <f t="shared" ca="1" si="7"/>
        <v/>
      </c>
      <c r="AI19" s="38" t="str">
        <f t="shared" ca="1" si="7"/>
        <v/>
      </c>
      <c r="AJ19" s="38" t="str">
        <f t="shared" ca="1" si="7"/>
        <v/>
      </c>
      <c r="AK19" s="38" t="str">
        <f t="shared" ca="1" si="7"/>
        <v/>
      </c>
      <c r="AL19" s="38" t="str">
        <f t="shared" ca="1" si="7"/>
        <v/>
      </c>
      <c r="AM19" s="38" t="str">
        <f t="shared" ca="1" si="7"/>
        <v/>
      </c>
      <c r="AN19" s="38" t="str">
        <f t="shared" ca="1" si="7"/>
        <v/>
      </c>
      <c r="AO19" s="38" t="str">
        <f t="shared" ca="1" si="8"/>
        <v/>
      </c>
      <c r="AP19" s="38" t="str">
        <f t="shared" ca="1" si="8"/>
        <v/>
      </c>
      <c r="AQ19" s="38" t="str">
        <f t="shared" ca="1" si="8"/>
        <v/>
      </c>
      <c r="AR19" s="38" t="str">
        <f t="shared" ca="1" si="8"/>
        <v/>
      </c>
      <c r="AS19" s="38" t="str">
        <f t="shared" ca="1" si="8"/>
        <v/>
      </c>
      <c r="AT19" s="38" t="str">
        <f t="shared" ca="1" si="8"/>
        <v/>
      </c>
      <c r="AU19" s="38" t="str">
        <f t="shared" ca="1" si="8"/>
        <v/>
      </c>
      <c r="AV19" s="38" t="str">
        <f t="shared" ca="1" si="8"/>
        <v/>
      </c>
      <c r="AW19" s="38" t="str">
        <f t="shared" ca="1" si="8"/>
        <v/>
      </c>
      <c r="AX19" s="38" t="str">
        <f t="shared" ca="1" si="8"/>
        <v/>
      </c>
      <c r="AY19" s="38" t="str">
        <f t="shared" ca="1" si="8"/>
        <v/>
      </c>
      <c r="AZ19" s="38" t="str">
        <f t="shared" ca="1" si="8"/>
        <v/>
      </c>
      <c r="BA19" s="38" t="str">
        <f t="shared" ca="1" si="8"/>
        <v/>
      </c>
      <c r="BB19" s="38" t="str">
        <f t="shared" ca="1" si="8"/>
        <v/>
      </c>
      <c r="BC19" s="38" t="str">
        <f t="shared" ca="1" si="8"/>
        <v/>
      </c>
      <c r="BD19" s="38" t="str">
        <f t="shared" ca="1" si="8"/>
        <v/>
      </c>
      <c r="BE19" s="38" t="str">
        <f t="shared" ca="1" si="9"/>
        <v/>
      </c>
      <c r="BF19" s="38" t="str">
        <f t="shared" ca="1" si="9"/>
        <v/>
      </c>
      <c r="BG19" s="38" t="str">
        <f t="shared" ca="1" si="9"/>
        <v/>
      </c>
      <c r="BH19" s="38" t="str">
        <f t="shared" ca="1" si="9"/>
        <v/>
      </c>
      <c r="BI19" s="38" t="str">
        <f t="shared" ca="1" si="9"/>
        <v/>
      </c>
      <c r="BJ19" s="38" t="str">
        <f t="shared" ca="1" si="9"/>
        <v/>
      </c>
      <c r="BK19" s="38" t="str">
        <f t="shared" ca="1" si="9"/>
        <v/>
      </c>
      <c r="BL19" s="38" t="str">
        <f t="shared" ca="1" si="9"/>
        <v/>
      </c>
    </row>
    <row r="20" spans="1:64" s="2" customFormat="1" ht="30" customHeight="1" x14ac:dyDescent="0.35">
      <c r="A20" s="14"/>
      <c r="B20" s="41" t="s">
        <v>2</v>
      </c>
      <c r="C20" s="34"/>
      <c r="D20" s="34"/>
      <c r="E20" s="31"/>
      <c r="F20" s="32">
        <f ca="1">F19+1</f>
        <v>43846</v>
      </c>
      <c r="G20" s="33">
        <v>24</v>
      </c>
      <c r="H20" s="26"/>
      <c r="I20" s="38" t="str">
        <f t="shared" ca="1" si="10"/>
        <v/>
      </c>
      <c r="J20" s="38" t="str">
        <f t="shared" ca="1" si="6"/>
        <v/>
      </c>
      <c r="K20" s="38" t="str">
        <f t="shared" ca="1" si="6"/>
        <v/>
      </c>
      <c r="L20" s="38" t="str">
        <f t="shared" ca="1" si="6"/>
        <v/>
      </c>
      <c r="M20" s="38" t="str">
        <f t="shared" ca="1" si="6"/>
        <v/>
      </c>
      <c r="N20" s="38" t="str">
        <f t="shared" ca="1" si="6"/>
        <v/>
      </c>
      <c r="O20" s="38" t="str">
        <f t="shared" ca="1" si="6"/>
        <v/>
      </c>
      <c r="P20" s="38" t="str">
        <f t="shared" ca="1" si="6"/>
        <v/>
      </c>
      <c r="Q20" s="38" t="str">
        <f t="shared" ca="1" si="6"/>
        <v/>
      </c>
      <c r="R20" s="38" t="str">
        <f t="shared" ca="1" si="6"/>
        <v/>
      </c>
      <c r="S20" s="38" t="str">
        <f t="shared" ca="1" si="6"/>
        <v/>
      </c>
      <c r="T20" s="38" t="str">
        <f t="shared" ca="1" si="6"/>
        <v/>
      </c>
      <c r="U20" s="38" t="str">
        <f t="shared" ca="1" si="6"/>
        <v/>
      </c>
      <c r="V20" s="38" t="str">
        <f t="shared" ca="1" si="6"/>
        <v/>
      </c>
      <c r="W20" s="38" t="str">
        <f t="shared" ca="1" si="6"/>
        <v/>
      </c>
      <c r="X20" s="38" t="str">
        <f t="shared" ca="1" si="6"/>
        <v/>
      </c>
      <c r="Y20" s="38" t="str">
        <f t="shared" ca="1" si="7"/>
        <v/>
      </c>
      <c r="Z20" s="38" t="str">
        <f t="shared" ca="1" si="7"/>
        <v/>
      </c>
      <c r="AA20" s="38" t="str">
        <f t="shared" ca="1" si="7"/>
        <v/>
      </c>
      <c r="AB20" s="38" t="str">
        <f t="shared" ca="1" si="7"/>
        <v/>
      </c>
      <c r="AC20" s="38" t="str">
        <f t="shared" ca="1" si="7"/>
        <v/>
      </c>
      <c r="AD20" s="38" t="str">
        <f t="shared" ca="1" si="7"/>
        <v/>
      </c>
      <c r="AE20" s="38" t="str">
        <f t="shared" ca="1" si="7"/>
        <v/>
      </c>
      <c r="AF20" s="38" t="str">
        <f t="shared" ca="1" si="7"/>
        <v/>
      </c>
      <c r="AG20" s="38" t="str">
        <f t="shared" ca="1" si="7"/>
        <v/>
      </c>
      <c r="AH20" s="38" t="str">
        <f t="shared" ca="1" si="7"/>
        <v/>
      </c>
      <c r="AI20" s="38" t="str">
        <f t="shared" ca="1" si="7"/>
        <v/>
      </c>
      <c r="AJ20" s="38" t="str">
        <f t="shared" ca="1" si="7"/>
        <v/>
      </c>
      <c r="AK20" s="38" t="str">
        <f t="shared" ca="1" si="7"/>
        <v/>
      </c>
      <c r="AL20" s="38" t="str">
        <f t="shared" ca="1" si="7"/>
        <v/>
      </c>
      <c r="AM20" s="38" t="str">
        <f t="shared" ca="1" si="7"/>
        <v/>
      </c>
      <c r="AN20" s="38" t="str">
        <f t="shared" ca="1" si="7"/>
        <v/>
      </c>
      <c r="AO20" s="38" t="str">
        <f t="shared" ca="1" si="8"/>
        <v/>
      </c>
      <c r="AP20" s="38" t="str">
        <f t="shared" ca="1" si="8"/>
        <v/>
      </c>
      <c r="AQ20" s="38" t="str">
        <f t="shared" ca="1" si="8"/>
        <v/>
      </c>
      <c r="AR20" s="38" t="str">
        <f t="shared" ca="1" si="8"/>
        <v/>
      </c>
      <c r="AS20" s="38" t="str">
        <f t="shared" ca="1" si="8"/>
        <v/>
      </c>
      <c r="AT20" s="38" t="str">
        <f t="shared" ca="1" si="8"/>
        <v/>
      </c>
      <c r="AU20" s="38" t="str">
        <f t="shared" ca="1" si="8"/>
        <v/>
      </c>
      <c r="AV20" s="38" t="str">
        <f t="shared" ca="1" si="8"/>
        <v/>
      </c>
      <c r="AW20" s="38" t="str">
        <f t="shared" ca="1" si="8"/>
        <v/>
      </c>
      <c r="AX20" s="38" t="str">
        <f t="shared" ca="1" si="8"/>
        <v/>
      </c>
      <c r="AY20" s="38" t="str">
        <f t="shared" ca="1" si="8"/>
        <v/>
      </c>
      <c r="AZ20" s="38" t="str">
        <f t="shared" ca="1" si="8"/>
        <v/>
      </c>
      <c r="BA20" s="38" t="str">
        <f t="shared" ca="1" si="8"/>
        <v/>
      </c>
      <c r="BB20" s="38" t="str">
        <f t="shared" ca="1" si="8"/>
        <v/>
      </c>
      <c r="BC20" s="38" t="str">
        <f t="shared" ca="1" si="8"/>
        <v/>
      </c>
      <c r="BD20" s="38" t="str">
        <f t="shared" ca="1" si="8"/>
        <v/>
      </c>
      <c r="BE20" s="38" t="str">
        <f t="shared" ca="1" si="9"/>
        <v/>
      </c>
      <c r="BF20" s="38" t="str">
        <f t="shared" ca="1" si="9"/>
        <v/>
      </c>
      <c r="BG20" s="38" t="str">
        <f t="shared" ca="1" si="9"/>
        <v/>
      </c>
      <c r="BH20" s="38" t="str">
        <f t="shared" ca="1" si="9"/>
        <v/>
      </c>
      <c r="BI20" s="38" t="str">
        <f t="shared" ca="1" si="9"/>
        <v/>
      </c>
      <c r="BJ20" s="38" t="str">
        <f t="shared" ca="1" si="9"/>
        <v/>
      </c>
      <c r="BK20" s="38" t="str">
        <f t="shared" ca="1" si="9"/>
        <v/>
      </c>
      <c r="BL20" s="38" t="str">
        <f t="shared" ca="1" si="9"/>
        <v/>
      </c>
    </row>
    <row r="21" spans="1:64" s="2" customFormat="1" ht="30" customHeight="1" x14ac:dyDescent="0.35">
      <c r="A21" s="14"/>
      <c r="B21" s="42" t="s">
        <v>21</v>
      </c>
      <c r="C21" s="34"/>
      <c r="D21" s="34"/>
      <c r="E21" s="31"/>
      <c r="F21" s="32"/>
      <c r="G21" s="33"/>
      <c r="H21" s="26"/>
      <c r="I21" s="38" t="str">
        <f t="shared" ca="1" si="10"/>
        <v/>
      </c>
      <c r="J21" s="38" t="str">
        <f t="shared" ca="1" si="6"/>
        <v/>
      </c>
      <c r="K21" s="38" t="str">
        <f t="shared" ca="1" si="6"/>
        <v/>
      </c>
      <c r="L21" s="38" t="str">
        <f t="shared" ca="1" si="6"/>
        <v/>
      </c>
      <c r="M21" s="38" t="str">
        <f t="shared" ca="1" si="6"/>
        <v/>
      </c>
      <c r="N21" s="38" t="str">
        <f t="shared" ca="1" si="6"/>
        <v/>
      </c>
      <c r="O21" s="38" t="str">
        <f t="shared" ca="1" si="6"/>
        <v/>
      </c>
      <c r="P21" s="38" t="str">
        <f t="shared" ca="1" si="6"/>
        <v/>
      </c>
      <c r="Q21" s="38" t="str">
        <f t="shared" ca="1" si="6"/>
        <v/>
      </c>
      <c r="R21" s="38" t="str">
        <f t="shared" ca="1" si="6"/>
        <v/>
      </c>
      <c r="S21" s="38" t="str">
        <f t="shared" ca="1" si="6"/>
        <v/>
      </c>
      <c r="T21" s="38" t="str">
        <f t="shared" ca="1" si="6"/>
        <v/>
      </c>
      <c r="U21" s="38" t="str">
        <f t="shared" ca="1" si="6"/>
        <v/>
      </c>
      <c r="V21" s="38" t="str">
        <f t="shared" ca="1" si="6"/>
        <v/>
      </c>
      <c r="W21" s="38" t="str">
        <f t="shared" ca="1" si="6"/>
        <v/>
      </c>
      <c r="X21" s="38" t="str">
        <f t="shared" ca="1" si="6"/>
        <v/>
      </c>
      <c r="Y21" s="38" t="str">
        <f t="shared" ca="1" si="7"/>
        <v/>
      </c>
      <c r="Z21" s="38" t="str">
        <f t="shared" ca="1" si="7"/>
        <v/>
      </c>
      <c r="AA21" s="38" t="str">
        <f t="shared" ca="1" si="7"/>
        <v/>
      </c>
      <c r="AB21" s="38" t="str">
        <f t="shared" ca="1" si="7"/>
        <v/>
      </c>
      <c r="AC21" s="38" t="str">
        <f t="shared" ca="1" si="7"/>
        <v/>
      </c>
      <c r="AD21" s="38" t="str">
        <f t="shared" ca="1" si="7"/>
        <v/>
      </c>
      <c r="AE21" s="38" t="str">
        <f t="shared" ca="1" si="7"/>
        <v/>
      </c>
      <c r="AF21" s="38" t="str">
        <f t="shared" ca="1" si="7"/>
        <v/>
      </c>
      <c r="AG21" s="38" t="str">
        <f t="shared" ca="1" si="7"/>
        <v/>
      </c>
      <c r="AH21" s="38" t="str">
        <f t="shared" ca="1" si="7"/>
        <v/>
      </c>
      <c r="AI21" s="38" t="str">
        <f t="shared" ca="1" si="7"/>
        <v/>
      </c>
      <c r="AJ21" s="38" t="str">
        <f t="shared" ca="1" si="7"/>
        <v/>
      </c>
      <c r="AK21" s="38" t="str">
        <f t="shared" ca="1" si="7"/>
        <v/>
      </c>
      <c r="AL21" s="38" t="str">
        <f t="shared" ca="1" si="7"/>
        <v/>
      </c>
      <c r="AM21" s="38" t="str">
        <f t="shared" ca="1" si="7"/>
        <v/>
      </c>
      <c r="AN21" s="38" t="str">
        <f t="shared" ca="1" si="7"/>
        <v/>
      </c>
      <c r="AO21" s="38" t="str">
        <f t="shared" ca="1" si="8"/>
        <v/>
      </c>
      <c r="AP21" s="38" t="str">
        <f t="shared" ca="1" si="8"/>
        <v/>
      </c>
      <c r="AQ21" s="38" t="str">
        <f t="shared" ca="1" si="8"/>
        <v/>
      </c>
      <c r="AR21" s="38" t="str">
        <f t="shared" ca="1" si="8"/>
        <v/>
      </c>
      <c r="AS21" s="38" t="str">
        <f t="shared" ca="1" si="8"/>
        <v/>
      </c>
      <c r="AT21" s="38" t="str">
        <f t="shared" ca="1" si="8"/>
        <v/>
      </c>
      <c r="AU21" s="38" t="str">
        <f t="shared" ca="1" si="8"/>
        <v/>
      </c>
      <c r="AV21" s="38" t="str">
        <f t="shared" ca="1" si="8"/>
        <v/>
      </c>
      <c r="AW21" s="38" t="str">
        <f t="shared" ca="1" si="8"/>
        <v/>
      </c>
      <c r="AX21" s="38" t="str">
        <f t="shared" ca="1" si="8"/>
        <v/>
      </c>
      <c r="AY21" s="38" t="str">
        <f t="shared" ca="1" si="8"/>
        <v/>
      </c>
      <c r="AZ21" s="38" t="str">
        <f t="shared" ca="1" si="8"/>
        <v/>
      </c>
      <c r="BA21" s="38" t="str">
        <f t="shared" ca="1" si="8"/>
        <v/>
      </c>
      <c r="BB21" s="38" t="str">
        <f t="shared" ca="1" si="8"/>
        <v/>
      </c>
      <c r="BC21" s="38" t="str">
        <f t="shared" ca="1" si="8"/>
        <v/>
      </c>
      <c r="BD21" s="38" t="str">
        <f t="shared" ca="1" si="8"/>
        <v/>
      </c>
      <c r="BE21" s="38" t="str">
        <f t="shared" ca="1" si="9"/>
        <v/>
      </c>
      <c r="BF21" s="38" t="str">
        <f t="shared" ca="1" si="9"/>
        <v/>
      </c>
      <c r="BG21" s="38" t="str">
        <f t="shared" ca="1" si="9"/>
        <v/>
      </c>
      <c r="BH21" s="38" t="str">
        <f t="shared" ca="1" si="9"/>
        <v/>
      </c>
      <c r="BI21" s="38" t="str">
        <f t="shared" ca="1" si="9"/>
        <v/>
      </c>
      <c r="BJ21" s="38" t="str">
        <f t="shared" ca="1" si="9"/>
        <v/>
      </c>
      <c r="BK21" s="38" t="str">
        <f t="shared" ca="1" si="9"/>
        <v/>
      </c>
      <c r="BL21" s="38" t="str">
        <f t="shared" ca="1" si="9"/>
        <v/>
      </c>
    </row>
    <row r="22" spans="1:64" s="2" customFormat="1" ht="30" customHeight="1" x14ac:dyDescent="0.35">
      <c r="A22" s="14"/>
      <c r="B22" s="41" t="s">
        <v>3</v>
      </c>
      <c r="C22" s="34" t="s">
        <v>26</v>
      </c>
      <c r="D22" s="34"/>
      <c r="E22" s="31"/>
      <c r="F22" s="32">
        <f ca="1">F10+15</f>
        <v>43845</v>
      </c>
      <c r="G22" s="33">
        <v>4</v>
      </c>
      <c r="H22" s="26"/>
      <c r="I22" s="38" t="str">
        <f t="shared" ca="1" si="10"/>
        <v/>
      </c>
      <c r="J22" s="38" t="str">
        <f t="shared" ca="1" si="6"/>
        <v/>
      </c>
      <c r="K22" s="38" t="str">
        <f t="shared" ca="1" si="6"/>
        <v/>
      </c>
      <c r="L22" s="38" t="str">
        <f t="shared" ca="1" si="6"/>
        <v/>
      </c>
      <c r="M22" s="38" t="str">
        <f t="shared" ca="1" si="6"/>
        <v/>
      </c>
      <c r="N22" s="38" t="str">
        <f t="shared" ca="1" si="6"/>
        <v/>
      </c>
      <c r="O22" s="38" t="str">
        <f t="shared" ca="1" si="6"/>
        <v/>
      </c>
      <c r="P22" s="38" t="str">
        <f t="shared" ca="1" si="6"/>
        <v/>
      </c>
      <c r="Q22" s="38" t="str">
        <f t="shared" ca="1" si="6"/>
        <v/>
      </c>
      <c r="R22" s="38" t="str">
        <f t="shared" ca="1" si="6"/>
        <v/>
      </c>
      <c r="S22" s="38" t="str">
        <f t="shared" ca="1" si="6"/>
        <v/>
      </c>
      <c r="T22" s="38" t="str">
        <f t="shared" ca="1" si="6"/>
        <v/>
      </c>
      <c r="U22" s="38" t="str">
        <f t="shared" ca="1" si="6"/>
        <v/>
      </c>
      <c r="V22" s="38" t="str">
        <f t="shared" ca="1" si="6"/>
        <v/>
      </c>
      <c r="W22" s="38" t="str">
        <f t="shared" ca="1" si="6"/>
        <v/>
      </c>
      <c r="X22" s="38" t="str">
        <f t="shared" ca="1" si="6"/>
        <v/>
      </c>
      <c r="Y22" s="38" t="str">
        <f t="shared" ca="1" si="7"/>
        <v/>
      </c>
      <c r="Z22" s="38" t="str">
        <f t="shared" ca="1" si="7"/>
        <v/>
      </c>
      <c r="AA22" s="38" t="str">
        <f t="shared" ca="1" si="7"/>
        <v/>
      </c>
      <c r="AB22" s="38" t="str">
        <f t="shared" ca="1" si="7"/>
        <v/>
      </c>
      <c r="AC22" s="38" t="str">
        <f t="shared" ca="1" si="7"/>
        <v/>
      </c>
      <c r="AD22" s="38" t="str">
        <f t="shared" ca="1" si="7"/>
        <v/>
      </c>
      <c r="AE22" s="38" t="str">
        <f t="shared" ca="1" si="7"/>
        <v/>
      </c>
      <c r="AF22" s="38" t="str">
        <f t="shared" ca="1" si="7"/>
        <v/>
      </c>
      <c r="AG22" s="38" t="str">
        <f t="shared" ca="1" si="7"/>
        <v/>
      </c>
      <c r="AH22" s="38" t="str">
        <f t="shared" ca="1" si="7"/>
        <v/>
      </c>
      <c r="AI22" s="38" t="str">
        <f t="shared" ca="1" si="7"/>
        <v/>
      </c>
      <c r="AJ22" s="38" t="str">
        <f t="shared" ca="1" si="7"/>
        <v/>
      </c>
      <c r="AK22" s="38" t="str">
        <f t="shared" ca="1" si="7"/>
        <v/>
      </c>
      <c r="AL22" s="38" t="str">
        <f t="shared" ca="1" si="7"/>
        <v/>
      </c>
      <c r="AM22" s="38" t="str">
        <f t="shared" ca="1" si="7"/>
        <v/>
      </c>
      <c r="AN22" s="38" t="str">
        <f t="shared" ca="1" si="7"/>
        <v/>
      </c>
      <c r="AO22" s="38" t="str">
        <f t="shared" ca="1" si="8"/>
        <v/>
      </c>
      <c r="AP22" s="38" t="str">
        <f t="shared" ca="1" si="8"/>
        <v/>
      </c>
      <c r="AQ22" s="38" t="str">
        <f t="shared" ca="1" si="8"/>
        <v/>
      </c>
      <c r="AR22" s="38" t="str">
        <f t="shared" ca="1" si="8"/>
        <v/>
      </c>
      <c r="AS22" s="38" t="str">
        <f t="shared" ca="1" si="8"/>
        <v/>
      </c>
      <c r="AT22" s="38" t="str">
        <f t="shared" ca="1" si="8"/>
        <v/>
      </c>
      <c r="AU22" s="38" t="str">
        <f t="shared" ca="1" si="8"/>
        <v/>
      </c>
      <c r="AV22" s="38" t="str">
        <f t="shared" ca="1" si="8"/>
        <v/>
      </c>
      <c r="AW22" s="38" t="str">
        <f t="shared" ca="1" si="8"/>
        <v/>
      </c>
      <c r="AX22" s="38" t="str">
        <f t="shared" ca="1" si="8"/>
        <v/>
      </c>
      <c r="AY22" s="38" t="str">
        <f t="shared" ca="1" si="8"/>
        <v/>
      </c>
      <c r="AZ22" s="38" t="str">
        <f t="shared" ca="1" si="8"/>
        <v/>
      </c>
      <c r="BA22" s="38" t="str">
        <f t="shared" ca="1" si="8"/>
        <v/>
      </c>
      <c r="BB22" s="38" t="str">
        <f t="shared" ca="1" si="8"/>
        <v/>
      </c>
      <c r="BC22" s="38" t="str">
        <f t="shared" ca="1" si="8"/>
        <v/>
      </c>
      <c r="BD22" s="38" t="str">
        <f t="shared" ca="1" si="8"/>
        <v/>
      </c>
      <c r="BE22" s="38" t="str">
        <f t="shared" ca="1" si="9"/>
        <v/>
      </c>
      <c r="BF22" s="38" t="str">
        <f t="shared" ca="1" si="9"/>
        <v/>
      </c>
      <c r="BG22" s="38" t="str">
        <f t="shared" ca="1" si="9"/>
        <v/>
      </c>
      <c r="BH22" s="38" t="str">
        <f t="shared" ca="1" si="9"/>
        <v/>
      </c>
      <c r="BI22" s="38" t="str">
        <f t="shared" ca="1" si="9"/>
        <v/>
      </c>
      <c r="BJ22" s="38" t="str">
        <f t="shared" ca="1" si="9"/>
        <v/>
      </c>
      <c r="BK22" s="38" t="str">
        <f t="shared" ca="1" si="9"/>
        <v/>
      </c>
      <c r="BL22" s="38" t="str">
        <f t="shared" ca="1" si="9"/>
        <v/>
      </c>
    </row>
    <row r="23" spans="1:64" s="2" customFormat="1" ht="30" customHeight="1" x14ac:dyDescent="0.35">
      <c r="A23" s="14"/>
      <c r="B23" s="41" t="s">
        <v>4</v>
      </c>
      <c r="C23" s="34" t="s">
        <v>23</v>
      </c>
      <c r="D23" s="34"/>
      <c r="E23" s="31"/>
      <c r="F23" s="32">
        <f ca="1">F22+3</f>
        <v>43848</v>
      </c>
      <c r="G23" s="33">
        <v>14</v>
      </c>
      <c r="H23" s="26"/>
      <c r="I23" s="38" t="str">
        <f t="shared" ca="1" si="10"/>
        <v/>
      </c>
      <c r="J23" s="38" t="str">
        <f t="shared" ca="1" si="6"/>
        <v/>
      </c>
      <c r="K23" s="38" t="str">
        <f t="shared" ca="1" si="6"/>
        <v/>
      </c>
      <c r="L23" s="38" t="str">
        <f t="shared" ca="1" si="6"/>
        <v/>
      </c>
      <c r="M23" s="38" t="str">
        <f t="shared" ca="1" si="6"/>
        <v/>
      </c>
      <c r="N23" s="38" t="str">
        <f t="shared" ca="1" si="6"/>
        <v/>
      </c>
      <c r="O23" s="38" t="str">
        <f t="shared" ca="1" si="6"/>
        <v/>
      </c>
      <c r="P23" s="38" t="str">
        <f t="shared" ca="1" si="6"/>
        <v/>
      </c>
      <c r="Q23" s="38" t="str">
        <f t="shared" ca="1" si="6"/>
        <v/>
      </c>
      <c r="R23" s="38" t="str">
        <f t="shared" ca="1" si="6"/>
        <v/>
      </c>
      <c r="S23" s="38" t="str">
        <f t="shared" ca="1" si="6"/>
        <v/>
      </c>
      <c r="T23" s="38" t="str">
        <f t="shared" ca="1" si="6"/>
        <v/>
      </c>
      <c r="U23" s="38" t="str">
        <f t="shared" ca="1" si="6"/>
        <v/>
      </c>
      <c r="V23" s="38" t="str">
        <f t="shared" ca="1" si="6"/>
        <v/>
      </c>
      <c r="W23" s="38" t="str">
        <f t="shared" ca="1" si="6"/>
        <v/>
      </c>
      <c r="X23" s="38" t="str">
        <f t="shared" ca="1" si="6"/>
        <v/>
      </c>
      <c r="Y23" s="38" t="str">
        <f t="shared" ca="1" si="7"/>
        <v/>
      </c>
      <c r="Z23" s="38" t="str">
        <f t="shared" ca="1" si="7"/>
        <v/>
      </c>
      <c r="AA23" s="38" t="str">
        <f t="shared" ca="1" si="7"/>
        <v/>
      </c>
      <c r="AB23" s="38" t="str">
        <f t="shared" ca="1" si="7"/>
        <v/>
      </c>
      <c r="AC23" s="38" t="str">
        <f t="shared" ca="1" si="7"/>
        <v/>
      </c>
      <c r="AD23" s="38" t="str">
        <f t="shared" ca="1" si="7"/>
        <v/>
      </c>
      <c r="AE23" s="38" t="str">
        <f t="shared" ca="1" si="7"/>
        <v/>
      </c>
      <c r="AF23" s="38" t="str">
        <f t="shared" ca="1" si="7"/>
        <v/>
      </c>
      <c r="AG23" s="38" t="str">
        <f t="shared" ca="1" si="7"/>
        <v/>
      </c>
      <c r="AH23" s="38" t="str">
        <f t="shared" ca="1" si="7"/>
        <v/>
      </c>
      <c r="AI23" s="38" t="str">
        <f t="shared" ca="1" si="7"/>
        <v/>
      </c>
      <c r="AJ23" s="38" t="str">
        <f t="shared" ca="1" si="7"/>
        <v/>
      </c>
      <c r="AK23" s="38" t="str">
        <f t="shared" ca="1" si="7"/>
        <v/>
      </c>
      <c r="AL23" s="38" t="str">
        <f t="shared" ca="1" si="7"/>
        <v/>
      </c>
      <c r="AM23" s="38" t="str">
        <f t="shared" ca="1" si="7"/>
        <v/>
      </c>
      <c r="AN23" s="38" t="str">
        <f t="shared" ca="1" si="7"/>
        <v/>
      </c>
      <c r="AO23" s="38" t="str">
        <f t="shared" ca="1" si="8"/>
        <v/>
      </c>
      <c r="AP23" s="38" t="str">
        <f t="shared" ca="1" si="8"/>
        <v/>
      </c>
      <c r="AQ23" s="38" t="str">
        <f t="shared" ca="1" si="8"/>
        <v/>
      </c>
      <c r="AR23" s="38" t="str">
        <f t="shared" ca="1" si="8"/>
        <v/>
      </c>
      <c r="AS23" s="38" t="str">
        <f t="shared" ca="1" si="8"/>
        <v/>
      </c>
      <c r="AT23" s="38" t="str">
        <f t="shared" ca="1" si="8"/>
        <v/>
      </c>
      <c r="AU23" s="38" t="str">
        <f t="shared" ca="1" si="8"/>
        <v/>
      </c>
      <c r="AV23" s="38" t="str">
        <f t="shared" ca="1" si="8"/>
        <v/>
      </c>
      <c r="AW23" s="38" t="str">
        <f t="shared" ca="1" si="8"/>
        <v/>
      </c>
      <c r="AX23" s="38" t="str">
        <f t="shared" ca="1" si="8"/>
        <v/>
      </c>
      <c r="AY23" s="38" t="str">
        <f t="shared" ca="1" si="8"/>
        <v/>
      </c>
      <c r="AZ23" s="38" t="str">
        <f t="shared" ca="1" si="8"/>
        <v/>
      </c>
      <c r="BA23" s="38" t="str">
        <f t="shared" ca="1" si="8"/>
        <v/>
      </c>
      <c r="BB23" s="38" t="str">
        <f t="shared" ca="1" si="8"/>
        <v/>
      </c>
      <c r="BC23" s="38" t="str">
        <f t="shared" ca="1" si="8"/>
        <v/>
      </c>
      <c r="BD23" s="38" t="str">
        <f t="shared" ca="1" si="8"/>
        <v/>
      </c>
      <c r="BE23" s="38" t="str">
        <f t="shared" ca="1" si="9"/>
        <v/>
      </c>
      <c r="BF23" s="38" t="str">
        <f t="shared" ca="1" si="9"/>
        <v/>
      </c>
      <c r="BG23" s="38" t="str">
        <f t="shared" ca="1" si="9"/>
        <v/>
      </c>
      <c r="BH23" s="38" t="str">
        <f t="shared" ca="1" si="9"/>
        <v/>
      </c>
      <c r="BI23" s="38" t="str">
        <f t="shared" ca="1" si="9"/>
        <v/>
      </c>
      <c r="BJ23" s="38" t="str">
        <f t="shared" ca="1" si="9"/>
        <v/>
      </c>
      <c r="BK23" s="38" t="str">
        <f t="shared" ca="1" si="9"/>
        <v/>
      </c>
      <c r="BL23" s="38" t="str">
        <f t="shared" ca="1" si="9"/>
        <v/>
      </c>
    </row>
    <row r="24" spans="1:64" s="2" customFormat="1" ht="30" customHeight="1" x14ac:dyDescent="0.35">
      <c r="A24" s="14"/>
      <c r="B24" s="41" t="s">
        <v>0</v>
      </c>
      <c r="C24" s="34" t="s">
        <v>26</v>
      </c>
      <c r="D24" s="34"/>
      <c r="E24" s="31"/>
      <c r="F24" s="32">
        <f ca="1">F23+15</f>
        <v>43863</v>
      </c>
      <c r="G24" s="33">
        <v>6</v>
      </c>
      <c r="H24" s="26"/>
      <c r="I24" s="38" t="str">
        <f t="shared" ca="1" si="10"/>
        <v/>
      </c>
      <c r="J24" s="38" t="str">
        <f t="shared" ca="1" si="6"/>
        <v/>
      </c>
      <c r="K24" s="38" t="str">
        <f t="shared" ca="1" si="6"/>
        <v/>
      </c>
      <c r="L24" s="38" t="str">
        <f t="shared" ca="1" si="6"/>
        <v/>
      </c>
      <c r="M24" s="38" t="str">
        <f t="shared" ca="1" si="6"/>
        <v/>
      </c>
      <c r="N24" s="38" t="str">
        <f t="shared" ca="1" si="6"/>
        <v/>
      </c>
      <c r="O24" s="38" t="str">
        <f t="shared" ca="1" si="6"/>
        <v/>
      </c>
      <c r="P24" s="38" t="str">
        <f t="shared" ca="1" si="6"/>
        <v/>
      </c>
      <c r="Q24" s="38" t="str">
        <f t="shared" ca="1" si="6"/>
        <v/>
      </c>
      <c r="R24" s="38" t="str">
        <f t="shared" ca="1" si="6"/>
        <v/>
      </c>
      <c r="S24" s="38" t="str">
        <f t="shared" ca="1" si="6"/>
        <v/>
      </c>
      <c r="T24" s="38" t="str">
        <f t="shared" ca="1" si="6"/>
        <v/>
      </c>
      <c r="U24" s="38" t="str">
        <f t="shared" ca="1" si="6"/>
        <v/>
      </c>
      <c r="V24" s="38" t="str">
        <f t="shared" ca="1" si="6"/>
        <v/>
      </c>
      <c r="W24" s="38" t="str">
        <f t="shared" ca="1" si="6"/>
        <v/>
      </c>
      <c r="X24" s="38" t="str">
        <f t="shared" ca="1" si="6"/>
        <v/>
      </c>
      <c r="Y24" s="38" t="str">
        <f t="shared" ca="1" si="7"/>
        <v/>
      </c>
      <c r="Z24" s="38" t="str">
        <f t="shared" ca="1" si="7"/>
        <v/>
      </c>
      <c r="AA24" s="38" t="str">
        <f t="shared" ca="1" si="7"/>
        <v/>
      </c>
      <c r="AB24" s="38" t="str">
        <f t="shared" ca="1" si="7"/>
        <v/>
      </c>
      <c r="AC24" s="38" t="str">
        <f t="shared" ca="1" si="7"/>
        <v/>
      </c>
      <c r="AD24" s="38" t="str">
        <f t="shared" ca="1" si="7"/>
        <v/>
      </c>
      <c r="AE24" s="38" t="str">
        <f t="shared" ca="1" si="7"/>
        <v/>
      </c>
      <c r="AF24" s="38" t="str">
        <f t="shared" ca="1" si="7"/>
        <v/>
      </c>
      <c r="AG24" s="38" t="str">
        <f t="shared" ca="1" si="7"/>
        <v/>
      </c>
      <c r="AH24" s="38" t="str">
        <f t="shared" ca="1" si="7"/>
        <v/>
      </c>
      <c r="AI24" s="38" t="str">
        <f t="shared" ca="1" si="7"/>
        <v/>
      </c>
      <c r="AJ24" s="38" t="str">
        <f t="shared" ca="1" si="7"/>
        <v/>
      </c>
      <c r="AK24" s="38" t="str">
        <f t="shared" ca="1" si="7"/>
        <v/>
      </c>
      <c r="AL24" s="38" t="str">
        <f t="shared" ca="1" si="7"/>
        <v/>
      </c>
      <c r="AM24" s="38" t="str">
        <f t="shared" ca="1" si="7"/>
        <v/>
      </c>
      <c r="AN24" s="38" t="str">
        <f t="shared" ref="AN24:BC27" ca="1" si="11">IF(AND($C24="Goal",AN$5&gt;=$F24,AN$5&lt;=$F24+$G24-1),2,IF(AND($C24="Milestone",AN$5&gt;=$F24,AN$5&lt;=$F24+$G24-1),1,""))</f>
        <v/>
      </c>
      <c r="AO24" s="38" t="str">
        <f t="shared" ca="1" si="8"/>
        <v/>
      </c>
      <c r="AP24" s="38" t="str">
        <f t="shared" ca="1" si="8"/>
        <v/>
      </c>
      <c r="AQ24" s="38" t="str">
        <f t="shared" ca="1" si="8"/>
        <v/>
      </c>
      <c r="AR24" s="38" t="str">
        <f t="shared" ca="1" si="8"/>
        <v/>
      </c>
      <c r="AS24" s="38" t="str">
        <f t="shared" ca="1" si="8"/>
        <v/>
      </c>
      <c r="AT24" s="38" t="str">
        <f t="shared" ca="1" si="8"/>
        <v/>
      </c>
      <c r="AU24" s="38" t="str">
        <f t="shared" ca="1" si="8"/>
        <v/>
      </c>
      <c r="AV24" s="38" t="str">
        <f t="shared" ca="1" si="8"/>
        <v/>
      </c>
      <c r="AW24" s="38" t="str">
        <f t="shared" ca="1" si="8"/>
        <v/>
      </c>
      <c r="AX24" s="38" t="str">
        <f t="shared" ca="1" si="8"/>
        <v/>
      </c>
      <c r="AY24" s="38" t="str">
        <f t="shared" ca="1" si="8"/>
        <v/>
      </c>
      <c r="AZ24" s="38" t="str">
        <f t="shared" ca="1" si="8"/>
        <v/>
      </c>
      <c r="BA24" s="38" t="str">
        <f t="shared" ca="1" si="8"/>
        <v/>
      </c>
      <c r="BB24" s="38" t="str">
        <f t="shared" ca="1" si="8"/>
        <v/>
      </c>
      <c r="BC24" s="38" t="str">
        <f t="shared" ca="1" si="8"/>
        <v/>
      </c>
      <c r="BD24" s="38" t="str">
        <f t="shared" ref="BD24:BL27" ca="1" si="12">IF(AND($C24="Goal",BD$5&gt;=$F24,BD$5&lt;=$F24+$G24-1),2,IF(AND($C24="Milestone",BD$5&gt;=$F24,BD$5&lt;=$F24+$G24-1),1,""))</f>
        <v/>
      </c>
      <c r="BE24" s="38" t="str">
        <f t="shared" ca="1" si="9"/>
        <v/>
      </c>
      <c r="BF24" s="38" t="str">
        <f t="shared" ca="1" si="9"/>
        <v/>
      </c>
      <c r="BG24" s="38" t="str">
        <f t="shared" ca="1" si="9"/>
        <v/>
      </c>
      <c r="BH24" s="38" t="str">
        <f t="shared" ca="1" si="9"/>
        <v/>
      </c>
      <c r="BI24" s="38" t="str">
        <f t="shared" ca="1" si="9"/>
        <v/>
      </c>
      <c r="BJ24" s="38" t="str">
        <f t="shared" ca="1" si="9"/>
        <v/>
      </c>
      <c r="BK24" s="38" t="str">
        <f t="shared" ca="1" si="9"/>
        <v/>
      </c>
      <c r="BL24" s="38" t="str">
        <f t="shared" ca="1" si="9"/>
        <v/>
      </c>
    </row>
    <row r="25" spans="1:64" s="2" customFormat="1" ht="30" customHeight="1" x14ac:dyDescent="0.35">
      <c r="A25" s="14"/>
      <c r="B25" s="41" t="s">
        <v>1</v>
      </c>
      <c r="C25" s="34" t="s">
        <v>14</v>
      </c>
      <c r="D25" s="34"/>
      <c r="E25" s="31"/>
      <c r="F25" s="32">
        <f ca="1">F19+22</f>
        <v>43867</v>
      </c>
      <c r="G25" s="33">
        <v>3</v>
      </c>
      <c r="H25" s="26"/>
      <c r="I25" s="38" t="str">
        <f t="shared" ca="1" si="10"/>
        <v/>
      </c>
      <c r="J25" s="38" t="str">
        <f t="shared" ca="1" si="10"/>
        <v/>
      </c>
      <c r="K25" s="38" t="str">
        <f t="shared" ca="1" si="10"/>
        <v/>
      </c>
      <c r="L25" s="38" t="str">
        <f t="shared" ca="1" si="10"/>
        <v/>
      </c>
      <c r="M25" s="38" t="str">
        <f t="shared" ca="1" si="10"/>
        <v/>
      </c>
      <c r="N25" s="38" t="str">
        <f t="shared" ca="1" si="10"/>
        <v/>
      </c>
      <c r="O25" s="38" t="str">
        <f t="shared" ca="1" si="10"/>
        <v/>
      </c>
      <c r="P25" s="38" t="str">
        <f t="shared" ca="1" si="10"/>
        <v/>
      </c>
      <c r="Q25" s="38" t="str">
        <f t="shared" ca="1" si="10"/>
        <v/>
      </c>
      <c r="R25" s="38" t="str">
        <f t="shared" ca="1" si="10"/>
        <v/>
      </c>
      <c r="S25" s="38" t="str">
        <f t="shared" ca="1" si="10"/>
        <v/>
      </c>
      <c r="T25" s="38" t="str">
        <f t="shared" ca="1" si="10"/>
        <v/>
      </c>
      <c r="U25" s="38" t="str">
        <f t="shared" ca="1" si="10"/>
        <v/>
      </c>
      <c r="V25" s="38" t="str">
        <f t="shared" ca="1" si="10"/>
        <v/>
      </c>
      <c r="W25" s="38" t="str">
        <f t="shared" ca="1" si="10"/>
        <v/>
      </c>
      <c r="X25" s="38" t="str">
        <f t="shared" ca="1" si="10"/>
        <v/>
      </c>
      <c r="Y25" s="38" t="str">
        <f t="shared" ref="Y25:AM27" ca="1" si="13">IF(AND($C25="Goal",Y$5&gt;=$F25,Y$5&lt;=$F25+$G25-1),2,IF(AND($C25="Milestone",Y$5&gt;=$F25,Y$5&lt;=$F25+$G25-1),1,""))</f>
        <v/>
      </c>
      <c r="Z25" s="38" t="str">
        <f t="shared" ca="1" si="13"/>
        <v/>
      </c>
      <c r="AA25" s="38" t="str">
        <f t="shared" ca="1" si="13"/>
        <v/>
      </c>
      <c r="AB25" s="38" t="str">
        <f t="shared" ca="1" si="13"/>
        <v/>
      </c>
      <c r="AC25" s="38" t="str">
        <f t="shared" ca="1" si="13"/>
        <v/>
      </c>
      <c r="AD25" s="38" t="str">
        <f t="shared" ca="1" si="13"/>
        <v/>
      </c>
      <c r="AE25" s="38" t="str">
        <f t="shared" ca="1" si="13"/>
        <v/>
      </c>
      <c r="AF25" s="38" t="str">
        <f t="shared" ca="1" si="13"/>
        <v/>
      </c>
      <c r="AG25" s="38" t="str">
        <f t="shared" ca="1" si="13"/>
        <v/>
      </c>
      <c r="AH25" s="38" t="str">
        <f t="shared" ca="1" si="13"/>
        <v/>
      </c>
      <c r="AI25" s="38" t="str">
        <f t="shared" ca="1" si="13"/>
        <v/>
      </c>
      <c r="AJ25" s="38" t="str">
        <f t="shared" ca="1" si="13"/>
        <v/>
      </c>
      <c r="AK25" s="38" t="str">
        <f t="shared" ca="1" si="13"/>
        <v/>
      </c>
      <c r="AL25" s="38" t="str">
        <f t="shared" ca="1" si="13"/>
        <v/>
      </c>
      <c r="AM25" s="38" t="str">
        <f t="shared" ca="1" si="13"/>
        <v/>
      </c>
      <c r="AN25" s="38" t="str">
        <f t="shared" ca="1" si="11"/>
        <v/>
      </c>
      <c r="AO25" s="38" t="str">
        <f t="shared" ca="1" si="11"/>
        <v/>
      </c>
      <c r="AP25" s="38" t="str">
        <f t="shared" ca="1" si="11"/>
        <v/>
      </c>
      <c r="AQ25" s="38" t="str">
        <f t="shared" ca="1" si="11"/>
        <v/>
      </c>
      <c r="AR25" s="38" t="str">
        <f t="shared" ca="1" si="11"/>
        <v/>
      </c>
      <c r="AS25" s="38" t="str">
        <f t="shared" ca="1" si="11"/>
        <v/>
      </c>
      <c r="AT25" s="38" t="str">
        <f t="shared" ca="1" si="11"/>
        <v/>
      </c>
      <c r="AU25" s="38" t="str">
        <f t="shared" ca="1" si="11"/>
        <v/>
      </c>
      <c r="AV25" s="38" t="str">
        <f t="shared" ca="1" si="11"/>
        <v/>
      </c>
      <c r="AW25" s="38">
        <f t="shared" ca="1" si="11"/>
        <v>2</v>
      </c>
      <c r="AX25" s="38">
        <f t="shared" ca="1" si="11"/>
        <v>2</v>
      </c>
      <c r="AY25" s="38">
        <f t="shared" ca="1" si="11"/>
        <v>2</v>
      </c>
      <c r="AZ25" s="38" t="str">
        <f t="shared" ca="1" si="11"/>
        <v/>
      </c>
      <c r="BA25" s="38" t="str">
        <f t="shared" ca="1" si="11"/>
        <v/>
      </c>
      <c r="BB25" s="38" t="str">
        <f t="shared" ca="1" si="11"/>
        <v/>
      </c>
      <c r="BC25" s="38" t="str">
        <f t="shared" ca="1" si="11"/>
        <v/>
      </c>
      <c r="BD25" s="38" t="str">
        <f t="shared" ca="1" si="12"/>
        <v/>
      </c>
      <c r="BE25" s="38" t="str">
        <f t="shared" ca="1" si="12"/>
        <v/>
      </c>
      <c r="BF25" s="38" t="str">
        <f t="shared" ca="1" si="12"/>
        <v/>
      </c>
      <c r="BG25" s="38" t="str">
        <f t="shared" ca="1" si="12"/>
        <v/>
      </c>
      <c r="BH25" s="38" t="str">
        <f t="shared" ca="1" si="12"/>
        <v/>
      </c>
      <c r="BI25" s="38" t="str">
        <f t="shared" ca="1" si="12"/>
        <v/>
      </c>
      <c r="BJ25" s="38" t="str">
        <f t="shared" ca="1" si="12"/>
        <v/>
      </c>
      <c r="BK25" s="38" t="str">
        <f t="shared" ca="1" si="12"/>
        <v/>
      </c>
      <c r="BL25" s="38" t="str">
        <f t="shared" ca="1" si="12"/>
        <v/>
      </c>
    </row>
    <row r="26" spans="1:64" s="2" customFormat="1" ht="30" customHeight="1" x14ac:dyDescent="0.35">
      <c r="A26" s="14"/>
      <c r="B26" s="41" t="s">
        <v>2</v>
      </c>
      <c r="C26" s="34" t="s">
        <v>24</v>
      </c>
      <c r="D26" s="34"/>
      <c r="E26" s="31"/>
      <c r="F26" s="32">
        <f ca="1">F14</f>
        <v>43836</v>
      </c>
      <c r="G26" s="33">
        <v>19</v>
      </c>
      <c r="H26" s="26"/>
      <c r="I26" s="38" t="str">
        <f t="shared" ca="1" si="10"/>
        <v/>
      </c>
      <c r="J26" s="38" t="str">
        <f t="shared" ca="1" si="10"/>
        <v/>
      </c>
      <c r="K26" s="38" t="str">
        <f t="shared" ca="1" si="10"/>
        <v/>
      </c>
      <c r="L26" s="38" t="str">
        <f t="shared" ca="1" si="10"/>
        <v/>
      </c>
      <c r="M26" s="38" t="str">
        <f t="shared" ca="1" si="10"/>
        <v/>
      </c>
      <c r="N26" s="38" t="str">
        <f t="shared" ca="1" si="10"/>
        <v/>
      </c>
      <c r="O26" s="38" t="str">
        <f t="shared" ca="1" si="10"/>
        <v/>
      </c>
      <c r="P26" s="38" t="str">
        <f t="shared" ca="1" si="10"/>
        <v/>
      </c>
      <c r="Q26" s="38" t="str">
        <f t="shared" ca="1" si="10"/>
        <v/>
      </c>
      <c r="R26" s="38" t="str">
        <f t="shared" ca="1" si="10"/>
        <v/>
      </c>
      <c r="S26" s="38" t="str">
        <f t="shared" ca="1" si="10"/>
        <v/>
      </c>
      <c r="T26" s="38" t="str">
        <f t="shared" ca="1" si="10"/>
        <v/>
      </c>
      <c r="U26" s="38" t="str">
        <f t="shared" ca="1" si="10"/>
        <v/>
      </c>
      <c r="V26" s="38" t="str">
        <f t="shared" ca="1" si="10"/>
        <v/>
      </c>
      <c r="W26" s="38" t="str">
        <f t="shared" ca="1" si="10"/>
        <v/>
      </c>
      <c r="X26" s="38" t="str">
        <f t="shared" ca="1" si="10"/>
        <v/>
      </c>
      <c r="Y26" s="38" t="str">
        <f t="shared" ca="1" si="13"/>
        <v/>
      </c>
      <c r="Z26" s="38" t="str">
        <f t="shared" ca="1" si="13"/>
        <v/>
      </c>
      <c r="AA26" s="38" t="str">
        <f t="shared" ca="1" si="13"/>
        <v/>
      </c>
      <c r="AB26" s="38" t="str">
        <f t="shared" ca="1" si="13"/>
        <v/>
      </c>
      <c r="AC26" s="38" t="str">
        <f t="shared" ca="1" si="13"/>
        <v/>
      </c>
      <c r="AD26" s="38" t="str">
        <f t="shared" ca="1" si="13"/>
        <v/>
      </c>
      <c r="AE26" s="38" t="str">
        <f t="shared" ca="1" si="13"/>
        <v/>
      </c>
      <c r="AF26" s="38" t="str">
        <f t="shared" ca="1" si="13"/>
        <v/>
      </c>
      <c r="AG26" s="38" t="str">
        <f t="shared" ca="1" si="13"/>
        <v/>
      </c>
      <c r="AH26" s="38" t="str">
        <f t="shared" ca="1" si="13"/>
        <v/>
      </c>
      <c r="AI26" s="38" t="str">
        <f t="shared" ca="1" si="13"/>
        <v/>
      </c>
      <c r="AJ26" s="38" t="str">
        <f t="shared" ca="1" si="13"/>
        <v/>
      </c>
      <c r="AK26" s="38" t="str">
        <f t="shared" ca="1" si="13"/>
        <v/>
      </c>
      <c r="AL26" s="38" t="str">
        <f t="shared" ca="1" si="13"/>
        <v/>
      </c>
      <c r="AM26" s="38" t="str">
        <f t="shared" ca="1" si="13"/>
        <v/>
      </c>
      <c r="AN26" s="38" t="str">
        <f t="shared" ca="1" si="11"/>
        <v/>
      </c>
      <c r="AO26" s="38" t="str">
        <f t="shared" ca="1" si="11"/>
        <v/>
      </c>
      <c r="AP26" s="38" t="str">
        <f t="shared" ca="1" si="11"/>
        <v/>
      </c>
      <c r="AQ26" s="38" t="str">
        <f t="shared" ca="1" si="11"/>
        <v/>
      </c>
      <c r="AR26" s="38" t="str">
        <f t="shared" ca="1" si="11"/>
        <v/>
      </c>
      <c r="AS26" s="38" t="str">
        <f t="shared" ca="1" si="11"/>
        <v/>
      </c>
      <c r="AT26" s="38" t="str">
        <f t="shared" ca="1" si="11"/>
        <v/>
      </c>
      <c r="AU26" s="38" t="str">
        <f t="shared" ca="1" si="11"/>
        <v/>
      </c>
      <c r="AV26" s="38" t="str">
        <f t="shared" ca="1" si="11"/>
        <v/>
      </c>
      <c r="AW26" s="38" t="str">
        <f t="shared" ca="1" si="11"/>
        <v/>
      </c>
      <c r="AX26" s="38" t="str">
        <f t="shared" ca="1" si="11"/>
        <v/>
      </c>
      <c r="AY26" s="38" t="str">
        <f t="shared" ca="1" si="11"/>
        <v/>
      </c>
      <c r="AZ26" s="38" t="str">
        <f t="shared" ca="1" si="11"/>
        <v/>
      </c>
      <c r="BA26" s="38" t="str">
        <f t="shared" ca="1" si="11"/>
        <v/>
      </c>
      <c r="BB26" s="38" t="str">
        <f t="shared" ca="1" si="11"/>
        <v/>
      </c>
      <c r="BC26" s="38" t="str">
        <f t="shared" ca="1" si="11"/>
        <v/>
      </c>
      <c r="BD26" s="38" t="str">
        <f t="shared" ca="1" si="12"/>
        <v/>
      </c>
      <c r="BE26" s="38" t="str">
        <f t="shared" ca="1" si="12"/>
        <v/>
      </c>
      <c r="BF26" s="38" t="str">
        <f t="shared" ca="1" si="12"/>
        <v/>
      </c>
      <c r="BG26" s="38" t="str">
        <f t="shared" ca="1" si="12"/>
        <v/>
      </c>
      <c r="BH26" s="38" t="str">
        <f t="shared" ca="1" si="12"/>
        <v/>
      </c>
      <c r="BI26" s="38" t="str">
        <f t="shared" ca="1" si="12"/>
        <v/>
      </c>
      <c r="BJ26" s="38" t="str">
        <f t="shared" ca="1" si="12"/>
        <v/>
      </c>
      <c r="BK26" s="38" t="str">
        <f t="shared" ca="1" si="12"/>
        <v/>
      </c>
      <c r="BL26" s="38" t="str">
        <f t="shared" ca="1" si="12"/>
        <v/>
      </c>
    </row>
    <row r="27" spans="1:64" s="2" customFormat="1" ht="30" customHeight="1" x14ac:dyDescent="0.35">
      <c r="A27" s="14" t="s">
        <v>11</v>
      </c>
      <c r="B27" s="41"/>
      <c r="C27" s="34"/>
      <c r="D27" s="34"/>
      <c r="E27" s="31"/>
      <c r="F27" s="32"/>
      <c r="G27" s="33"/>
      <c r="H27" s="26"/>
      <c r="I27" s="38" t="str">
        <f t="shared" ref="I27:X27" ca="1" si="14">IF(AND($C27="Goal",I$5&gt;=$F27,I$5&lt;=$F27+$G27-1),2,IF(AND($C27="Milestone",I$5&gt;=$F27,I$5&lt;=$F27+$G27-1),1,""))</f>
        <v/>
      </c>
      <c r="J27" s="38" t="str">
        <f t="shared" ca="1" si="14"/>
        <v/>
      </c>
      <c r="K27" s="38" t="str">
        <f t="shared" ca="1" si="14"/>
        <v/>
      </c>
      <c r="L27" s="38" t="str">
        <f t="shared" ca="1" si="14"/>
        <v/>
      </c>
      <c r="M27" s="38" t="str">
        <f t="shared" ca="1" si="14"/>
        <v/>
      </c>
      <c r="N27" s="38" t="str">
        <f t="shared" ca="1" si="14"/>
        <v/>
      </c>
      <c r="O27" s="38" t="str">
        <f t="shared" ca="1" si="14"/>
        <v/>
      </c>
      <c r="P27" s="38" t="str">
        <f t="shared" ca="1" si="14"/>
        <v/>
      </c>
      <c r="Q27" s="38" t="str">
        <f t="shared" ca="1" si="14"/>
        <v/>
      </c>
      <c r="R27" s="38" t="str">
        <f t="shared" ca="1" si="14"/>
        <v/>
      </c>
      <c r="S27" s="38" t="str">
        <f t="shared" ca="1" si="14"/>
        <v/>
      </c>
      <c r="T27" s="38" t="str">
        <f t="shared" ca="1" si="14"/>
        <v/>
      </c>
      <c r="U27" s="38" t="str">
        <f t="shared" ca="1" si="14"/>
        <v/>
      </c>
      <c r="V27" s="38" t="str">
        <f t="shared" ca="1" si="14"/>
        <v/>
      </c>
      <c r="W27" s="38" t="str">
        <f t="shared" ca="1" si="14"/>
        <v/>
      </c>
      <c r="X27" s="38" t="str">
        <f t="shared" ca="1" si="14"/>
        <v/>
      </c>
      <c r="Y27" s="38" t="str">
        <f t="shared" ca="1" si="13"/>
        <v/>
      </c>
      <c r="Z27" s="38" t="str">
        <f t="shared" ca="1" si="13"/>
        <v/>
      </c>
      <c r="AA27" s="38" t="str">
        <f t="shared" ca="1" si="13"/>
        <v/>
      </c>
      <c r="AB27" s="38" t="str">
        <f t="shared" ca="1" si="13"/>
        <v/>
      </c>
      <c r="AC27" s="38" t="str">
        <f t="shared" ca="1" si="13"/>
        <v/>
      </c>
      <c r="AD27" s="38" t="str">
        <f t="shared" ca="1" si="13"/>
        <v/>
      </c>
      <c r="AE27" s="38" t="str">
        <f t="shared" ca="1" si="13"/>
        <v/>
      </c>
      <c r="AF27" s="38" t="str">
        <f t="shared" ca="1" si="13"/>
        <v/>
      </c>
      <c r="AG27" s="38" t="str">
        <f t="shared" ca="1" si="13"/>
        <v/>
      </c>
      <c r="AH27" s="38" t="str">
        <f t="shared" ca="1" si="13"/>
        <v/>
      </c>
      <c r="AI27" s="38" t="str">
        <f t="shared" ca="1" si="13"/>
        <v/>
      </c>
      <c r="AJ27" s="38" t="str">
        <f t="shared" ca="1" si="13"/>
        <v/>
      </c>
      <c r="AK27" s="38" t="str">
        <f t="shared" ca="1" si="13"/>
        <v/>
      </c>
      <c r="AL27" s="38" t="str">
        <f t="shared" ca="1" si="13"/>
        <v/>
      </c>
      <c r="AM27" s="38" t="str">
        <f t="shared" ca="1" si="13"/>
        <v/>
      </c>
      <c r="AN27" s="38" t="str">
        <f t="shared" ca="1" si="11"/>
        <v/>
      </c>
      <c r="AO27" s="38" t="str">
        <f t="shared" ca="1" si="11"/>
        <v/>
      </c>
      <c r="AP27" s="38" t="str">
        <f t="shared" ca="1" si="11"/>
        <v/>
      </c>
      <c r="AQ27" s="38" t="str">
        <f t="shared" ca="1" si="11"/>
        <v/>
      </c>
      <c r="AR27" s="38" t="str">
        <f t="shared" ca="1" si="11"/>
        <v/>
      </c>
      <c r="AS27" s="38" t="str">
        <f t="shared" ca="1" si="11"/>
        <v/>
      </c>
      <c r="AT27" s="38" t="str">
        <f t="shared" ca="1" si="11"/>
        <v/>
      </c>
      <c r="AU27" s="38" t="str">
        <f t="shared" ca="1" si="11"/>
        <v/>
      </c>
      <c r="AV27" s="38" t="str">
        <f t="shared" ca="1" si="11"/>
        <v/>
      </c>
      <c r="AW27" s="38" t="str">
        <f t="shared" ca="1" si="11"/>
        <v/>
      </c>
      <c r="AX27" s="38" t="str">
        <f t="shared" ca="1" si="11"/>
        <v/>
      </c>
      <c r="AY27" s="38" t="str">
        <f t="shared" ca="1" si="11"/>
        <v/>
      </c>
      <c r="AZ27" s="38" t="str">
        <f t="shared" ca="1" si="11"/>
        <v/>
      </c>
      <c r="BA27" s="38" t="str">
        <f t="shared" ca="1" si="11"/>
        <v/>
      </c>
      <c r="BB27" s="38" t="str">
        <f t="shared" ca="1" si="11"/>
        <v/>
      </c>
      <c r="BC27" s="38" t="str">
        <f t="shared" ca="1" si="11"/>
        <v/>
      </c>
      <c r="BD27" s="38" t="str">
        <f t="shared" ca="1" si="12"/>
        <v/>
      </c>
      <c r="BE27" s="38" t="str">
        <f t="shared" ca="1" si="12"/>
        <v/>
      </c>
      <c r="BF27" s="38" t="str">
        <f t="shared" ca="1" si="12"/>
        <v/>
      </c>
      <c r="BG27" s="38" t="str">
        <f t="shared" ca="1" si="12"/>
        <v/>
      </c>
      <c r="BH27" s="38" t="str">
        <f t="shared" ca="1" si="12"/>
        <v/>
      </c>
      <c r="BI27" s="38" t="str">
        <f t="shared" ca="1" si="12"/>
        <v/>
      </c>
      <c r="BJ27" s="38" t="str">
        <f t="shared" ca="1" si="12"/>
        <v/>
      </c>
      <c r="BK27" s="38" t="str">
        <f t="shared" ca="1" si="12"/>
        <v/>
      </c>
      <c r="BL27" s="38" t="str">
        <f t="shared" ca="1" si="12"/>
        <v/>
      </c>
    </row>
    <row r="28" spans="1:64" s="2" customFormat="1" ht="30" customHeight="1" thickBot="1" x14ac:dyDescent="0.4">
      <c r="A28" s="15" t="s">
        <v>43</v>
      </c>
      <c r="B28" s="24" t="s">
        <v>31</v>
      </c>
      <c r="C28" s="24"/>
      <c r="D28" s="24"/>
      <c r="E28" s="24"/>
      <c r="F28" s="43"/>
      <c r="G28" s="24"/>
      <c r="H28" s="39"/>
      <c r="I28" s="37"/>
      <c r="J28" s="37"/>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row>
    <row r="29" spans="1:64" ht="30" customHeight="1" x14ac:dyDescent="0.35">
      <c r="D29" s="5"/>
      <c r="G29" s="16"/>
      <c r="H29" s="4"/>
    </row>
    <row r="30" spans="1:64" ht="30" customHeight="1" x14ac:dyDescent="0.35">
      <c r="D30" s="6"/>
    </row>
  </sheetData>
  <mergeCells count="9">
    <mergeCell ref="X2:AA2"/>
    <mergeCell ref="AC2:AF2"/>
    <mergeCell ref="D3:E3"/>
    <mergeCell ref="D4:E4"/>
    <mergeCell ref="B5:H5"/>
    <mergeCell ref="F3:G3"/>
    <mergeCell ref="I2:L2"/>
    <mergeCell ref="N2:Q2"/>
    <mergeCell ref="S2:V2"/>
  </mergeCells>
  <conditionalFormatting sqref="E7:E27">
    <cfRule type="dataBar" priority="8">
      <dataBar>
        <cfvo type="num" val="0"/>
        <cfvo type="num" val="1"/>
        <color theme="0" tint="-0.249977111117893"/>
      </dataBar>
      <extLst>
        <ext xmlns:x14="http://schemas.microsoft.com/office/spreadsheetml/2009/9/main" uri="{B025F937-C7B1-47D3-B67F-A62EFF666E3E}">
          <x14:id>{B0389232-4C98-4A03-AD0E-39F63BAD1F53}</x14:id>
        </ext>
      </extLst>
    </cfRule>
  </conditionalFormatting>
  <conditionalFormatting sqref="I5:BL28">
    <cfRule type="expression" dxfId="13" priority="1">
      <formula>AND(TODAY()&gt;=I$5,TODAY()&lt;J$5)</formula>
    </cfRule>
  </conditionalFormatting>
  <conditionalFormatting sqref="I4:AM4">
    <cfRule type="expression" dxfId="12" priority="7">
      <formula>I$5&lt;=EOMONTH($I$5,0)</formula>
    </cfRule>
  </conditionalFormatting>
  <conditionalFormatting sqref="J4:BL4">
    <cfRule type="expression" dxfId="11" priority="3">
      <formula>AND(J$5&lt;=EOMONTH($I$5,2),J$5&gt;EOMONTH($I$5,0),J$5&gt;EOMONTH($I$5,1))</formula>
    </cfRule>
  </conditionalFormatting>
  <conditionalFormatting sqref="I4:BL4">
    <cfRule type="expression" dxfId="10" priority="2">
      <formula>AND(I$5&lt;=EOMONTH($I$5,1),I$5&gt;EOMONTH($I$5,0))</formula>
    </cfRule>
  </conditionalFormatting>
  <conditionalFormatting sqref="I8:BL27">
    <cfRule type="expression" dxfId="9" priority="24" stopIfTrue="1">
      <formula>AND($C8="Low Risk",I$5&gt;=$F8,I$5&lt;=$F8+$G8-1)</formula>
    </cfRule>
    <cfRule type="expression" dxfId="8" priority="43" stopIfTrue="1">
      <formula>AND($C8="High Risk",I$5&gt;=$F8,I$5&lt;=$F8+$G8-1)</formula>
    </cfRule>
    <cfRule type="expression" dxfId="7" priority="61" stopIfTrue="1">
      <formula>AND($C8="On Track",I$5&gt;=$F8,I$5&lt;=$F8+$G8-1)</formula>
    </cfRule>
    <cfRule type="expression" dxfId="6" priority="62" stopIfTrue="1">
      <formula>AND($C8="Med Risk",I$5&gt;=$F8,I$5&lt;=$F8+$G8-1)</formula>
    </cfRule>
    <cfRule type="expression" dxfId="5" priority="63" stopIfTrue="1">
      <formula>AND(LEN($C8)=0,I$5&gt;=$F8,I$5&lt;=$F8+$G8-1)</formula>
    </cfRule>
  </conditionalFormatting>
  <conditionalFormatting sqref="I28:BL28">
    <cfRule type="expression" dxfId="4" priority="71" stopIfTrue="1">
      <formula>AND(#REF!="Low Risk",I$5&gt;=#REF!,I$5&lt;=#REF!+#REF!-1)</formula>
    </cfRule>
    <cfRule type="expression" dxfId="3" priority="72" stopIfTrue="1">
      <formula>AND(#REF!="High Risk",I$5&gt;=#REF!,I$5&lt;=#REF!+#REF!-1)</formula>
    </cfRule>
    <cfRule type="expression" dxfId="2" priority="73" stopIfTrue="1">
      <formula>AND(#REF!="On Track",I$5&gt;=#REF!,I$5&lt;=#REF!+#REF!-1)</formula>
    </cfRule>
    <cfRule type="expression" dxfId="1" priority="74" stopIfTrue="1">
      <formula>AND(#REF!="Med Risk",I$5&gt;=#REF!,I$5&lt;=#REF!+#REF!-1)</formula>
    </cfRule>
    <cfRule type="expression" dxfId="0" priority="75" stopIfTrue="1">
      <formula>AND(LEN(#REF!)=0,I$5&gt;=#REF!,I$5&lt;=#REF!+#REF!-1)</formula>
    </cfRule>
  </conditionalFormatting>
  <dataValidations count="3">
    <dataValidation type="whole" operator="greaterThanOrEqual" allowBlank="1" showInputMessage="1" promptTitle="Scrolling Increment" prompt="Changing this number will scroll the Gantt Chart view." sqref="F4" xr:uid="{00000000-0002-0000-0000-000000000000}">
      <formula1>0</formula1>
    </dataValidation>
    <dataValidation type="list" allowBlank="1" showInputMessage="1" showErrorMessage="1" sqref="C8 C10:C27" xr:uid="{5196C805-6432-41E6-873E-6E411B98A976}">
      <formula1>"Goal,Milestone,On Track, Low Risk, Med Risk, High Risk"</formula1>
    </dataValidation>
    <dataValidation type="list" allowBlank="1" showInputMessage="1" sqref="C9" xr:uid="{77D76407-42C8-4F92-8CBE-1B847121E7CF}">
      <formula1>"Goal,Milestone,On Track, Low Risk, Med Risk, High Risk"</formula1>
    </dataValidation>
  </dataValidations>
  <printOptions horizontalCentered="1"/>
  <pageMargins left="0.25" right="0.25" top="0.5" bottom="0.5" header="0.3" footer="0.3"/>
  <pageSetup scale="45" fitToHeight="0" orientation="landscape" r:id="rId1"/>
  <headerFooter differentFirst="1" scaleWithDoc="0">
    <oddFooter>Page &amp;P of &amp;N</oddFooter>
  </headerFooter>
  <ignoredErrors>
    <ignoredError sqref="F18"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6149" r:id="rId4" name="Scroll Bar 5">
              <controlPr defaultSize="0" autoPict="0" altText="Scroll bar to scroll through the Ghantt project timeline.">
                <anchor moveWithCells="1">
                  <from>
                    <xdr:col>8</xdr:col>
                    <xdr:colOff>31750</xdr:colOff>
                    <xdr:row>5</xdr:row>
                    <xdr:rowOff>63500</xdr:rowOff>
                  </from>
                  <to>
                    <xdr:col>63</xdr:col>
                    <xdr:colOff>228600</xdr:colOff>
                    <xdr:row>5</xdr:row>
                    <xdr:rowOff>234950</xdr:rowOff>
                  </to>
                </anchor>
              </controlPr>
            </control>
          </mc:Choice>
        </mc:AlternateContent>
      </controls>
    </mc:Choice>
  </mc:AlternateContent>
  <tableParts count="1">
    <tablePart r:id="rId5"/>
  </tableParts>
  <extLst>
    <ext xmlns:x14="http://schemas.microsoft.com/office/spreadsheetml/2009/9/main" uri="{78C0D931-6437-407d-A8EE-F0AAD7539E65}">
      <x14:conditionalFormattings>
        <x14:conditionalFormatting xmlns:xm="http://schemas.microsoft.com/office/excel/2006/main">
          <x14:cfRule type="dataBar" id="{B0389232-4C98-4A03-AD0E-39F63BAD1F53}">
            <x14:dataBar minLength="0" maxLength="100" gradient="0">
              <x14:cfvo type="num">
                <xm:f>0</xm:f>
              </x14:cfvo>
              <x14:cfvo type="num">
                <xm:f>1</xm:f>
              </x14:cfvo>
              <x14:negativeFillColor rgb="FFFF0000"/>
              <x14:axisColor rgb="FF000000"/>
            </x14:dataBar>
          </x14:cfRule>
          <xm:sqref>E7:E27</xm:sqref>
        </x14:conditionalFormatting>
        <x14:conditionalFormatting xmlns:xm="http://schemas.microsoft.com/office/excel/2006/main">
          <x14:cfRule type="iconSet" priority="70" id="{628A03C6-EE71-4B44-A6BA-69DC45906EA6}">
            <x14:iconSet iconSet="3Stars" showValue="0" custom="1">
              <x14:cfvo type="percent">
                <xm:f>0</xm:f>
              </x14:cfvo>
              <x14:cfvo type="num">
                <xm:f>1</xm:f>
              </x14:cfvo>
              <x14:cfvo type="num">
                <xm:f>2</xm:f>
              </x14:cfvo>
              <x14:cfIcon iconSet="NoIcons" iconId="0"/>
              <x14:cfIcon iconSet="3Flags" iconId="1"/>
              <x14:cfIcon iconSet="3Signs" iconId="0"/>
            </x14:iconSet>
          </x14:cfRule>
          <xm:sqref>I28:BL28</xm:sqref>
        </x14:conditionalFormatting>
        <x14:conditionalFormatting xmlns:xm="http://schemas.microsoft.com/office/excel/2006/main">
          <x14:cfRule type="iconSet" priority="90" id="{628A03C6-EE71-4B44-A6BA-69DC45906EA6}">
            <x14:iconSet iconSet="3Stars" showValue="0" custom="1">
              <x14:cfvo type="percent">
                <xm:f>0</xm:f>
              </x14:cfvo>
              <x14:cfvo type="num">
                <xm:f>1</xm:f>
              </x14:cfvo>
              <x14:cfvo type="num">
                <xm:f>2</xm:f>
              </x14:cfvo>
              <x14:cfIcon iconSet="NoIcons" iconId="0"/>
              <x14:cfIcon iconSet="3Flags" iconId="1"/>
              <x14:cfIcon iconSet="3Signs" iconId="0"/>
            </x14:iconSet>
          </x14:cfRule>
          <xm:sqref>I8:BL27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showGridLines="0" zoomScaleNormal="100" workbookViewId="0">
      <selection activeCell="A4" sqref="A4"/>
    </sheetView>
  </sheetViews>
  <sheetFormatPr defaultColWidth="9.08984375" defaultRowHeight="13" x14ac:dyDescent="0.3"/>
  <cols>
    <col min="1" max="1" width="87.08984375" style="10" customWidth="1"/>
    <col min="2" max="16384" width="9.08984375" style="8"/>
  </cols>
  <sheetData>
    <row r="1" spans="1:1" s="9" customFormat="1" ht="26" x14ac:dyDescent="0.6">
      <c r="A1" s="11" t="s">
        <v>6</v>
      </c>
    </row>
    <row r="2" spans="1:1" ht="84.5" customHeight="1" x14ac:dyDescent="0.3">
      <c r="A2" s="12" t="s">
        <v>38</v>
      </c>
    </row>
    <row r="3" spans="1:1" ht="26.25" customHeight="1" x14ac:dyDescent="0.3">
      <c r="A3" s="11" t="s">
        <v>9</v>
      </c>
    </row>
    <row r="4" spans="1:1" s="10" customFormat="1" ht="204.9" customHeight="1" x14ac:dyDescent="0.35">
      <c r="A4" s="13" t="s">
        <v>44</v>
      </c>
    </row>
    <row r="5" spans="1:1" x14ac:dyDescent="0.3">
      <c r="A5" s="10" t="s">
        <v>39</v>
      </c>
    </row>
  </sheetData>
  <pageMargins left="0.5" right="0.5" top="0.5" bottom="0.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CB312DC53A8E144BDD62980B0E66F19" ma:contentTypeVersion="10" ma:contentTypeDescription="Create a new document." ma:contentTypeScope="" ma:versionID="9cb9d508edf4b7c37d98f02c908d0416">
  <xsd:schema xmlns:xsd="http://www.w3.org/2001/XMLSchema" xmlns:xs="http://www.w3.org/2001/XMLSchema" xmlns:p="http://schemas.microsoft.com/office/2006/metadata/properties" xmlns:ns3="fd22fb87-8a01-4dab-9351-fe4791c13956" xmlns:ns4="a804161e-983d-4985-ab15-d4cdc6b9efd8" targetNamespace="http://schemas.microsoft.com/office/2006/metadata/properties" ma:root="true" ma:fieldsID="de133b5a8c0d98f6a33def9800ac5df9" ns3:_="" ns4:_="">
    <xsd:import namespace="fd22fb87-8a01-4dab-9351-fe4791c13956"/>
    <xsd:import namespace="a804161e-983d-4985-ab15-d4cdc6b9efd8"/>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22fb87-8a01-4dab-9351-fe4791c139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804161e-983d-4985-ab15-d4cdc6b9efd8"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56965D7-79C9-4D1D-A14D-9700055D627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1DD7C2C-61DA-489A-ADBB-8C744E6CD37D}">
  <ds:schemaRefs>
    <ds:schemaRef ds:uri="http://schemas.microsoft.com/sharepoint/v3/contenttype/forms"/>
  </ds:schemaRefs>
</ds:datastoreItem>
</file>

<file path=customXml/itemProps3.xml><?xml version="1.0" encoding="utf-8"?>
<ds:datastoreItem xmlns:ds="http://schemas.openxmlformats.org/officeDocument/2006/customXml" ds:itemID="{F1603294-FA0E-41B4-A461-B8E8DE6FA8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d22fb87-8a01-4dab-9351-fe4791c13956"/>
    <ds:schemaRef ds:uri="a804161e-983d-4985-ab15-d4cdc6b9efd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Gantt</vt:lpstr>
      <vt:lpstr>About</vt:lpstr>
      <vt:lpstr>Gantt!Print_Titles</vt:lpstr>
      <vt:lpstr>Project_Start</vt:lpstr>
      <vt:lpstr>Scrolling_Increment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2018-07-14T00:37:31Z</dcterms:created>
  <dcterms:modified xsi:type="dcterms:W3CDTF">2019-12-31T16:56:19Z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v-abdarl@microsoft.com</vt:lpwstr>
  </property>
  <property fmtid="{D5CDD505-2E9C-101B-9397-08002B2CF9AE}" pid="5" name="MSIP_Label_f42aa342-8706-4288-bd11-ebb85995028c_SetDate">
    <vt:lpwstr>2018-07-14T00:37:39.5197457Z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y fmtid="{D5CDD505-2E9C-101B-9397-08002B2CF9AE}" pid="10" name="ContentTypeId">
    <vt:lpwstr>0x0101004CB312DC53A8E144BDD62980B0E66F19</vt:lpwstr>
  </property>
</Properties>
</file>